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1 Gruppe 1" sheetId="1" r:id="rId1"/>
    <sheet name="__Goal_Metadata" sheetId="2" state="hidden" r:id="rId2"/>
  </sheets>
  <definedNames>
    <definedName name="_KAW999929">'__Goal_Metadata'!$B$2</definedName>
    <definedName name="_KAW999934">'__Goal_Metadata'!$B$1</definedName>
  </definedNames>
  <calcPr fullCalcOnLoad="1"/>
</workbook>
</file>

<file path=xl/sharedStrings.xml><?xml version="1.0" encoding="utf-8"?>
<sst xmlns="http://schemas.openxmlformats.org/spreadsheetml/2006/main" count="121" uniqueCount="61">
  <si>
    <t>RSV Würges</t>
  </si>
  <si>
    <t>9. Teamsport 1 Nikolausturnier für F1 Jugend Mannschaften</t>
  </si>
  <si>
    <t>in der Sporthalle Pommernstrasse in Bad Camberg</t>
  </si>
  <si>
    <t>Am</t>
  </si>
  <si>
    <t>Sonntag</t>
  </si>
  <si>
    <t>, dem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</si>
  <si>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</si>
  <si>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</si>
  <si>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</si>
  <si>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</si>
  <si>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</si>
  <si>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</si>
  <si>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</si>
  <si>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</si>
  <si>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Mannschaften</t>
  </si>
  <si>
    <t>1.</t>
  </si>
  <si>
    <t>A1</t>
  </si>
  <si>
    <t>2.</t>
  </si>
  <si>
    <t>1. FC Naurod</t>
  </si>
  <si>
    <t>A2</t>
  </si>
  <si>
    <t>3.</t>
  </si>
  <si>
    <t>FV Neuenhain</t>
  </si>
  <si>
    <t>A3</t>
  </si>
  <si>
    <t>4.</t>
  </si>
  <si>
    <t>VFL Eschhofen</t>
  </si>
  <si>
    <t>A4</t>
  </si>
  <si>
    <t>5.</t>
  </si>
  <si>
    <t>JFV Hünstetten/Würges</t>
  </si>
  <si>
    <t>A5</t>
  </si>
  <si>
    <t>6.</t>
  </si>
  <si>
    <t>Spvgg. Eltville</t>
  </si>
  <si>
    <t>A6</t>
  </si>
  <si>
    <t>7.</t>
  </si>
  <si>
    <t>Spvgg. Sonnenberg</t>
  </si>
  <si>
    <t>B1</t>
  </si>
  <si>
    <t>8.</t>
  </si>
  <si>
    <t>RW Walldorf</t>
  </si>
  <si>
    <t>B2</t>
  </si>
  <si>
    <t>9.</t>
  </si>
  <si>
    <t>JSG Dornburg</t>
  </si>
  <si>
    <t>B3</t>
  </si>
  <si>
    <t>10.</t>
  </si>
  <si>
    <t>FC Freudenberg</t>
  </si>
  <si>
    <t>B4</t>
  </si>
  <si>
    <t>11.</t>
  </si>
  <si>
    <t>JSG Goldender Grund</t>
  </si>
  <si>
    <t>B5</t>
  </si>
  <si>
    <t>12.</t>
  </si>
  <si>
    <t>JFV Idstein/Waldems</t>
  </si>
  <si>
    <t>B6</t>
  </si>
  <si>
    <t>II. Spielplan</t>
  </si>
  <si>
    <t>Nr.</t>
  </si>
  <si>
    <t>Beginn</t>
  </si>
  <si>
    <t>Spielpaarung</t>
  </si>
  <si>
    <t>Ergebnis</t>
  </si>
  <si>
    <t>-</t>
  </si>
  <si>
    <t>:</t>
  </si>
  <si>
    <t>_KAW999934</t>
  </si>
  <si>
    <t>J</t>
  </si>
  <si>
    <t>_KAW999929</t>
  </si>
  <si>
    <t>50974b90-d271-44cd-8db1-0748f896e857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</si>
</sst>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HH:MM"/>
    <numFmt numFmtId="168" formatCode="MM:SS"/>
  </numFmts>
  <fonts count="16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2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0" fillId="0" borderId="0" xfId="20" applyFont="1" applyFill="1" applyBorder="1">
      <alignment/>
      <protection/>
    </xf>
    <xf numFmtId="164" fontId="0" fillId="0" borderId="0" xfId="20" applyFont="1" applyFill="1">
      <alignment/>
      <protection/>
    </xf>
    <xf numFmtId="164" fontId="0" fillId="0" borderId="0" xfId="20" applyFont="1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>
      <alignment/>
      <protection/>
    </xf>
    <xf numFmtId="164" fontId="3" fillId="0" borderId="0" xfId="20" applyFont="1" applyFill="1" applyBorder="1">
      <alignment/>
      <protection/>
    </xf>
    <xf numFmtId="164" fontId="3" fillId="0" borderId="0" xfId="20" applyFont="1" applyFill="1">
      <alignment/>
      <protection/>
    </xf>
    <xf numFmtId="164" fontId="3" fillId="0" borderId="0" xfId="20" applyFont="1">
      <alignment/>
      <protection/>
    </xf>
    <xf numFmtId="164" fontId="5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6" fillId="0" borderId="0" xfId="20" applyFont="1">
      <alignment/>
      <protection/>
    </xf>
    <xf numFmtId="164" fontId="5" fillId="0" borderId="0" xfId="20" applyFont="1" applyFill="1" applyBorder="1">
      <alignment/>
      <protection/>
    </xf>
    <xf numFmtId="164" fontId="5" fillId="0" borderId="0" xfId="20" applyFont="1" applyFill="1">
      <alignment/>
      <protection/>
    </xf>
    <xf numFmtId="164" fontId="5" fillId="0" borderId="0" xfId="20" applyFont="1">
      <alignment/>
      <protection/>
    </xf>
    <xf numFmtId="164" fontId="7" fillId="0" borderId="0" xfId="20" applyFont="1" applyBorder="1" applyAlignment="1">
      <alignment horizontal="center" vertical="center"/>
      <protection/>
    </xf>
    <xf numFmtId="164" fontId="5" fillId="0" borderId="0" xfId="20" applyFont="1" applyBorder="1">
      <alignment/>
      <protection/>
    </xf>
    <xf numFmtId="164" fontId="5" fillId="0" borderId="0" xfId="20" applyFont="1" applyAlignment="1">
      <alignment/>
      <protection/>
    </xf>
    <xf numFmtId="164" fontId="5" fillId="0" borderId="0" xfId="20" applyFont="1" applyAlignment="1">
      <alignment horizontal="right"/>
      <protection/>
    </xf>
    <xf numFmtId="164" fontId="8" fillId="0" borderId="0" xfId="20" applyFont="1" applyBorder="1" applyAlignment="1">
      <alignment horizontal="center"/>
      <protection/>
    </xf>
    <xf numFmtId="166" fontId="8" fillId="0" borderId="0" xfId="20" applyNumberFormat="1" applyFont="1" applyBorder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6" fontId="8" fillId="0" borderId="0" xfId="20" applyNumberFormat="1" applyFont="1" applyAlignment="1">
      <alignment horizontal="center"/>
      <protection/>
    </xf>
    <xf numFmtId="164" fontId="5" fillId="0" borderId="0" xfId="20" applyFont="1" applyBorder="1" applyAlignment="1">
      <alignment/>
      <protection/>
    </xf>
    <xf numFmtId="164" fontId="6" fillId="0" borderId="0" xfId="20" applyFont="1" applyBorder="1">
      <alignment/>
      <protection/>
    </xf>
    <xf numFmtId="164" fontId="0" fillId="0" borderId="0" xfId="20" applyFont="1" applyAlignment="1">
      <alignment horizontal="right"/>
      <protection/>
    </xf>
    <xf numFmtId="167" fontId="8" fillId="0" borderId="1" xfId="20" applyNumberFormat="1" applyFont="1" applyBorder="1" applyAlignment="1">
      <alignment horizontal="center"/>
      <protection/>
    </xf>
    <xf numFmtId="164" fontId="8" fillId="0" borderId="1" xfId="20" applyFont="1" applyBorder="1" applyAlignment="1">
      <alignment horizontal="center"/>
      <protection/>
    </xf>
    <xf numFmtId="168" fontId="8" fillId="0" borderId="1" xfId="20" applyNumberFormat="1" applyFont="1" applyBorder="1" applyAlignment="1">
      <alignment horizontal="center"/>
      <protection/>
    </xf>
    <xf numFmtId="168" fontId="8" fillId="0" borderId="0" xfId="20" applyNumberFormat="1" applyFont="1" applyBorder="1" applyAlignment="1">
      <alignment horizontal="center"/>
      <protection/>
    </xf>
    <xf numFmtId="164" fontId="9" fillId="0" borderId="0" xfId="20" applyFont="1">
      <alignment/>
      <protection/>
    </xf>
    <xf numFmtId="164" fontId="8" fillId="2" borderId="2" xfId="20" applyFont="1" applyFill="1" applyBorder="1" applyAlignment="1">
      <alignment horizontal="center"/>
      <protection/>
    </xf>
    <xf numFmtId="164" fontId="10" fillId="2" borderId="3" xfId="20" applyFont="1" applyFill="1" applyBorder="1" applyAlignment="1">
      <alignment horizontal="center"/>
      <protection/>
    </xf>
    <xf numFmtId="164" fontId="5" fillId="0" borderId="4" xfId="20" applyFont="1" applyBorder="1" applyAlignment="1">
      <alignment horizontal="center" vertical="center"/>
      <protection/>
    </xf>
    <xf numFmtId="164" fontId="5" fillId="3" borderId="5" xfId="20" applyFont="1" applyFill="1" applyBorder="1" applyAlignment="1">
      <alignment horizontal="left" vertical="center" shrinkToFit="1"/>
      <protection/>
    </xf>
    <xf numFmtId="164" fontId="0" fillId="0" borderId="6" xfId="20" applyFont="1" applyBorder="1" applyAlignment="1">
      <alignment horizontal="center" vertical="center"/>
      <protection/>
    </xf>
    <xf numFmtId="164" fontId="0" fillId="0" borderId="0" xfId="20" applyAlignment="1">
      <alignment vertical="center"/>
      <protection/>
    </xf>
    <xf numFmtId="164" fontId="11" fillId="2" borderId="7" xfId="20" applyFont="1" applyFill="1" applyBorder="1" applyAlignment="1">
      <alignment horizontal="center" vertical="center"/>
      <protection/>
    </xf>
    <xf numFmtId="164" fontId="11" fillId="2" borderId="8" xfId="20" applyFont="1" applyFill="1" applyBorder="1" applyAlignment="1">
      <alignment horizontal="center" vertical="center"/>
      <protection/>
    </xf>
    <xf numFmtId="164" fontId="11" fillId="2" borderId="9" xfId="20" applyFont="1" applyFill="1" applyBorder="1" applyAlignment="1">
      <alignment horizontal="center" vertical="center"/>
      <protection/>
    </xf>
    <xf numFmtId="164" fontId="11" fillId="2" borderId="10" xfId="20" applyFont="1" applyFill="1" applyBorder="1" applyAlignment="1">
      <alignment horizontal="center" vertical="center"/>
      <protection/>
    </xf>
    <xf numFmtId="164" fontId="11" fillId="2" borderId="11" xfId="20" applyFont="1" applyFill="1" applyBorder="1" applyAlignment="1">
      <alignment horizontal="center" vertical="center"/>
      <protection/>
    </xf>
    <xf numFmtId="164" fontId="1" fillId="0" borderId="0" xfId="20" applyFont="1" applyAlignment="1">
      <alignment vertical="center"/>
      <protection/>
    </xf>
    <xf numFmtId="164" fontId="0" fillId="0" borderId="0" xfId="20" applyFont="1" applyFill="1" applyBorder="1" applyAlignment="1">
      <alignment vertical="center"/>
      <protection/>
    </xf>
    <xf numFmtId="164" fontId="0" fillId="0" borderId="0" xfId="20" applyFont="1" applyFill="1" applyAlignment="1">
      <alignment vertical="center"/>
      <protection/>
    </xf>
    <xf numFmtId="164" fontId="0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12" fillId="0" borderId="12" xfId="20" applyFont="1" applyFill="1" applyBorder="1" applyAlignment="1">
      <alignment horizontal="center" vertical="center"/>
      <protection/>
    </xf>
    <xf numFmtId="167" fontId="8" fillId="0" borderId="13" xfId="20" applyNumberFormat="1" applyFont="1" applyFill="1" applyBorder="1" applyAlignment="1">
      <alignment horizontal="center" vertical="center"/>
      <protection/>
    </xf>
    <xf numFmtId="164" fontId="5" fillId="0" borderId="13" xfId="20" applyFont="1" applyBorder="1" applyAlignment="1">
      <alignment horizontal="center" vertical="center" textRotation="90"/>
      <protection/>
    </xf>
    <xf numFmtId="164" fontId="5" fillId="0" borderId="14" xfId="20" applyFont="1" applyFill="1" applyBorder="1" applyAlignment="1">
      <alignment horizontal="left" vertical="center" shrinkToFit="1"/>
      <protection/>
    </xf>
    <xf numFmtId="164" fontId="8" fillId="0" borderId="15" xfId="20" applyFont="1" applyFill="1" applyBorder="1" applyAlignment="1">
      <alignment horizontal="center" vertical="center"/>
      <protection/>
    </xf>
    <xf numFmtId="164" fontId="5" fillId="0" borderId="16" xfId="20" applyFont="1" applyFill="1" applyBorder="1" applyAlignment="1">
      <alignment horizontal="left" vertical="center" shrinkToFit="1"/>
      <protection/>
    </xf>
    <xf numFmtId="164" fontId="12" fillId="0" borderId="17" xfId="20" applyFont="1" applyFill="1" applyBorder="1" applyAlignment="1">
      <alignment horizontal="center" vertical="center"/>
      <protection/>
    </xf>
    <xf numFmtId="164" fontId="8" fillId="0" borderId="18" xfId="20" applyFont="1" applyFill="1" applyBorder="1" applyAlignment="1">
      <alignment horizontal="center" vertical="center"/>
      <protection/>
    </xf>
    <xf numFmtId="164" fontId="12" fillId="0" borderId="19" xfId="20" applyFont="1" applyFill="1" applyBorder="1" applyAlignment="1">
      <alignment horizontal="center" vertical="center"/>
      <protection/>
    </xf>
    <xf numFmtId="164" fontId="8" fillId="0" borderId="3" xfId="20" applyFont="1" applyFill="1" applyBorder="1" applyAlignment="1">
      <alignment horizontal="center" vertical="center"/>
      <protection/>
    </xf>
    <xf numFmtId="164" fontId="6" fillId="0" borderId="0" xfId="20" applyFont="1" applyAlignment="1">
      <alignment vertical="center"/>
      <protection/>
    </xf>
    <xf numFmtId="164" fontId="5" fillId="0" borderId="0" xfId="20" applyFont="1" applyFill="1" applyBorder="1" applyAlignment="1">
      <alignment vertical="center"/>
      <protection/>
    </xf>
    <xf numFmtId="164" fontId="5" fillId="0" borderId="0" xfId="20" applyFont="1" applyFill="1" applyAlignment="1">
      <alignment vertical="center"/>
      <protection/>
    </xf>
    <xf numFmtId="164" fontId="12" fillId="0" borderId="20" xfId="20" applyFont="1" applyFill="1" applyBorder="1" applyAlignment="1">
      <alignment horizontal="center" vertical="center"/>
      <protection/>
    </xf>
    <xf numFmtId="167" fontId="8" fillId="0" borderId="5" xfId="20" applyNumberFormat="1" applyFont="1" applyFill="1" applyBorder="1" applyAlignment="1">
      <alignment horizontal="center" vertical="center"/>
      <protection/>
    </xf>
    <xf numFmtId="164" fontId="5" fillId="0" borderId="21" xfId="20" applyFont="1" applyFill="1" applyBorder="1" applyAlignment="1">
      <alignment horizontal="left" vertical="center" shrinkToFit="1"/>
      <protection/>
    </xf>
    <xf numFmtId="164" fontId="8" fillId="0" borderId="22" xfId="20" applyFont="1" applyFill="1" applyBorder="1" applyAlignment="1">
      <alignment horizontal="center" vertical="center"/>
      <protection/>
    </xf>
    <xf numFmtId="164" fontId="5" fillId="0" borderId="23" xfId="20" applyFont="1" applyFill="1" applyBorder="1" applyAlignment="1">
      <alignment horizontal="left" vertical="center" shrinkToFit="1"/>
      <protection/>
    </xf>
    <xf numFmtId="164" fontId="12" fillId="0" borderId="21" xfId="20" applyFont="1" applyFill="1" applyBorder="1" applyAlignment="1">
      <alignment horizontal="center" vertical="center"/>
      <protection/>
    </xf>
    <xf numFmtId="164" fontId="12" fillId="0" borderId="23" xfId="20" applyFont="1" applyFill="1" applyBorder="1" applyAlignment="1">
      <alignment horizontal="center" vertical="center"/>
      <protection/>
    </xf>
    <xf numFmtId="164" fontId="8" fillId="0" borderId="6" xfId="20" applyFont="1" applyFill="1" applyBorder="1" applyAlignment="1">
      <alignment horizontal="center" vertical="center"/>
      <protection/>
    </xf>
    <xf numFmtId="164" fontId="5" fillId="0" borderId="24" xfId="20" applyFont="1" applyFill="1" applyBorder="1" applyAlignment="1">
      <alignment horizontal="left" vertical="center" shrinkToFit="1"/>
      <protection/>
    </xf>
    <xf numFmtId="164" fontId="8" fillId="0" borderId="1" xfId="20" applyFont="1" applyFill="1" applyBorder="1" applyAlignment="1">
      <alignment horizontal="center" vertical="center"/>
      <protection/>
    </xf>
    <xf numFmtId="164" fontId="5" fillId="0" borderId="25" xfId="20" applyFont="1" applyFill="1" applyBorder="1" applyAlignment="1">
      <alignment horizontal="left" vertical="center" shrinkToFit="1"/>
      <protection/>
    </xf>
    <xf numFmtId="164" fontId="12" fillId="0" borderId="24" xfId="20" applyFont="1" applyFill="1" applyBorder="1" applyAlignment="1">
      <alignment horizontal="center" vertical="center"/>
      <protection/>
    </xf>
    <xf numFmtId="164" fontId="12" fillId="0" borderId="25" xfId="20" applyFont="1" applyFill="1" applyBorder="1" applyAlignment="1">
      <alignment horizontal="center" vertical="center"/>
      <protection/>
    </xf>
    <xf numFmtId="164" fontId="8" fillId="0" borderId="26" xfId="20" applyFont="1" applyFill="1" applyBorder="1" applyAlignment="1">
      <alignment horizontal="center" vertical="center"/>
      <protection/>
    </xf>
    <xf numFmtId="164" fontId="13" fillId="0" borderId="0" xfId="20" applyFont="1" applyAlignment="1">
      <alignment vertical="center"/>
      <protection/>
    </xf>
    <xf numFmtId="164" fontId="14" fillId="0" borderId="0" xfId="20" applyFont="1" applyFill="1" applyBorder="1" applyAlignment="1">
      <alignment vertical="center"/>
      <protection/>
    </xf>
    <xf numFmtId="164" fontId="14" fillId="0" borderId="0" xfId="20" applyFont="1" applyFill="1" applyBorder="1" applyAlignment="1">
      <alignment horizontal="left" vertical="center"/>
      <protection/>
    </xf>
    <xf numFmtId="164" fontId="14" fillId="0" borderId="0" xfId="20" applyFont="1" applyFill="1" applyBorder="1" applyAlignment="1">
      <alignment horizontal="center" vertical="center"/>
      <protection/>
    </xf>
    <xf numFmtId="164" fontId="15" fillId="0" borderId="0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60"/>
  <sheetViews>
    <sheetView tabSelected="1" workbookViewId="0" topLeftCell="A2">
      <selection activeCell="A3" sqref="A3"/>
    </sheetView>
  </sheetViews>
  <sheetFormatPr defaultColWidth="2.28125" defaultRowHeight="12.75"/>
  <cols>
    <col min="1" max="55" width="1.7109375" style="1" customWidth="1"/>
    <col min="56" max="56" width="1.7109375" style="2" customWidth="1"/>
    <col min="57" max="61" width="1.7109375" style="3" customWidth="1"/>
    <col min="62" max="62" width="3.7109375" style="3" customWidth="1"/>
    <col min="63" max="63" width="2.28125" style="3" customWidth="1"/>
    <col min="64" max="65" width="3.140625" style="3" customWidth="1"/>
    <col min="66" max="66" width="2.28125" style="3" customWidth="1"/>
    <col min="67" max="67" width="3.140625" style="3" customWidth="1"/>
    <col min="68" max="68" width="8.140625" style="3" customWidth="1"/>
    <col min="69" max="70" width="1.7109375" style="3" customWidth="1"/>
    <col min="71" max="77" width="1.7109375" style="4" customWidth="1"/>
    <col min="78" max="16384" width="1.7109375" style="5" customWidth="1"/>
  </cols>
  <sheetData>
    <row r="1" ht="7.5" customHeight="1"/>
    <row r="2" spans="1:55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77" s="11" customFormat="1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8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/>
      <c r="BT3" s="10"/>
      <c r="BU3" s="10"/>
      <c r="BV3" s="10"/>
      <c r="BW3" s="10"/>
      <c r="BX3" s="10"/>
      <c r="BY3" s="10"/>
    </row>
    <row r="4" spans="1:77" s="17" customFormat="1" ht="7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4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6"/>
      <c r="BT4" s="16"/>
      <c r="BU4" s="16"/>
      <c r="BV4" s="16"/>
      <c r="BW4" s="16"/>
      <c r="BX4" s="16"/>
      <c r="BY4" s="16"/>
    </row>
    <row r="5" spans="1:77" s="17" customFormat="1" ht="9" customHeight="1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4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6"/>
      <c r="BT5" s="16"/>
      <c r="BU5" s="16"/>
      <c r="BV5" s="16"/>
      <c r="BW5" s="16"/>
      <c r="BX5" s="16"/>
      <c r="BY5" s="16"/>
    </row>
    <row r="6" spans="1:56" s="5" customFormat="1" ht="27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2"/>
    </row>
    <row r="7" spans="43:77" s="17" customFormat="1" ht="9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4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6"/>
      <c r="BT7" s="16"/>
      <c r="BU7" s="16"/>
      <c r="BV7" s="16"/>
      <c r="BW7" s="16"/>
      <c r="BX7" s="16"/>
      <c r="BY7" s="16"/>
    </row>
    <row r="8" spans="13:77" s="17" customFormat="1" ht="12.75">
      <c r="M8" s="20"/>
      <c r="N8" s="20"/>
      <c r="O8" s="21" t="s">
        <v>3</v>
      </c>
      <c r="P8" s="22" t="s">
        <v>4</v>
      </c>
      <c r="Q8" s="22"/>
      <c r="R8" s="22"/>
      <c r="S8" s="22"/>
      <c r="T8" s="22"/>
      <c r="U8" s="22"/>
      <c r="V8" s="22"/>
      <c r="W8" s="22"/>
      <c r="X8" s="20" t="s">
        <v>5</v>
      </c>
      <c r="Y8" s="20"/>
      <c r="Z8" s="20"/>
      <c r="AA8" s="20"/>
      <c r="AB8" s="23">
        <v>43800</v>
      </c>
      <c r="AC8" s="23"/>
      <c r="AD8" s="23"/>
      <c r="AE8" s="23"/>
      <c r="AF8" s="23"/>
      <c r="AG8" s="23"/>
      <c r="AH8" s="23"/>
      <c r="AI8" s="23"/>
      <c r="AJ8" s="24"/>
      <c r="AK8" s="24"/>
      <c r="AL8" s="20"/>
      <c r="AM8" s="20"/>
      <c r="AN8" s="20"/>
      <c r="AO8" s="20"/>
      <c r="AP8" s="25"/>
      <c r="AQ8" s="25"/>
      <c r="AR8" s="25"/>
      <c r="AS8" s="25"/>
      <c r="AT8" s="25"/>
      <c r="AU8" s="25"/>
      <c r="AV8" s="25"/>
      <c r="AW8" s="25"/>
      <c r="AX8" s="26"/>
      <c r="AY8" s="19"/>
      <c r="AZ8" s="19"/>
      <c r="BA8" s="19"/>
      <c r="BB8" s="19"/>
      <c r="BC8" s="19"/>
      <c r="BD8" s="27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6"/>
      <c r="BT8" s="16"/>
      <c r="BU8" s="16"/>
      <c r="BV8" s="16"/>
      <c r="BW8" s="16"/>
      <c r="BX8" s="16"/>
      <c r="BY8" s="16"/>
    </row>
    <row r="9" spans="56:77" s="17" customFormat="1" ht="6" customHeight="1">
      <c r="BD9" s="14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6"/>
      <c r="BT9" s="16"/>
      <c r="BU9" s="16"/>
      <c r="BV9" s="16"/>
      <c r="BW9" s="16"/>
      <c r="BX9" s="16"/>
      <c r="BY9" s="16"/>
    </row>
    <row r="10" spans="7:77" s="17" customFormat="1" ht="12.75">
      <c r="G10" s="28" t="s">
        <v>6</v>
      </c>
      <c r="H10" s="29">
        <v>0.5833333333333334</v>
      </c>
      <c r="I10" s="29"/>
      <c r="J10" s="29"/>
      <c r="K10" s="29"/>
      <c r="L10" s="29"/>
      <c r="M10" s="5" t="s">
        <v>7</v>
      </c>
      <c r="T10" s="28" t="s">
        <v>8</v>
      </c>
      <c r="U10" s="30">
        <v>1</v>
      </c>
      <c r="V10" s="30" t="s">
        <v>9</v>
      </c>
      <c r="W10" s="30" t="s">
        <v>10</v>
      </c>
      <c r="X10" s="31">
        <v>0.005555555555555556</v>
      </c>
      <c r="Y10" s="31"/>
      <c r="Z10" s="31"/>
      <c r="AA10" s="31"/>
      <c r="AB10" s="31"/>
      <c r="AC10" s="5" t="s">
        <v>11</v>
      </c>
      <c r="AJ10" s="32"/>
      <c r="AK10" s="28" t="s">
        <v>12</v>
      </c>
      <c r="AL10" s="31">
        <v>0.0006944444444444445</v>
      </c>
      <c r="AM10" s="31"/>
      <c r="AN10" s="31"/>
      <c r="AO10" s="31"/>
      <c r="AP10" s="31"/>
      <c r="AQ10" s="5" t="s">
        <v>11</v>
      </c>
      <c r="BD10" s="14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6"/>
      <c r="BT10" s="16"/>
      <c r="BU10" s="16"/>
      <c r="BV10" s="16"/>
      <c r="BW10" s="16"/>
      <c r="BX10" s="16"/>
      <c r="BY10" s="16"/>
    </row>
    <row r="11" ht="6" customHeight="1"/>
    <row r="12" ht="12.75">
      <c r="B12" s="33" t="s">
        <v>13</v>
      </c>
    </row>
    <row r="13" ht="11.25" customHeight="1"/>
    <row r="14" spans="2:49" ht="18.75" customHeight="1">
      <c r="B14" s="5"/>
      <c r="C14" s="5"/>
      <c r="D14" s="5"/>
      <c r="E14" s="5"/>
      <c r="F14" s="5"/>
      <c r="G14" s="5"/>
      <c r="H14" s="5"/>
      <c r="I14" s="5"/>
      <c r="J14" s="34" t="s">
        <v>14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5"/>
      <c r="AW14" s="35"/>
    </row>
    <row r="15" spans="2:49" ht="15" customHeight="1">
      <c r="B15" s="5"/>
      <c r="C15" s="5"/>
      <c r="D15" s="5"/>
      <c r="E15" s="5"/>
      <c r="F15" s="5"/>
      <c r="G15" s="5"/>
      <c r="H15" s="5"/>
      <c r="I15" s="5"/>
      <c r="J15" s="36" t="s">
        <v>15</v>
      </c>
      <c r="K15" s="36"/>
      <c r="L15" s="37" t="s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8" t="s">
        <v>16</v>
      </c>
      <c r="AW15" s="38"/>
    </row>
    <row r="16" spans="2:49" ht="15" customHeight="1">
      <c r="B16" s="5"/>
      <c r="C16" s="5"/>
      <c r="D16" s="5"/>
      <c r="E16" s="5"/>
      <c r="F16" s="5"/>
      <c r="G16" s="5"/>
      <c r="H16" s="5"/>
      <c r="I16" s="5"/>
      <c r="J16" s="36" t="s">
        <v>17</v>
      </c>
      <c r="K16" s="36"/>
      <c r="L16" s="37" t="s">
        <v>18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8" t="s">
        <v>19</v>
      </c>
      <c r="AW16" s="38"/>
    </row>
    <row r="17" spans="2:49" ht="15" customHeight="1">
      <c r="B17" s="5"/>
      <c r="C17" s="5"/>
      <c r="D17" s="5"/>
      <c r="E17" s="5"/>
      <c r="F17" s="5"/>
      <c r="G17" s="5"/>
      <c r="H17" s="5"/>
      <c r="I17" s="5"/>
      <c r="J17" s="36" t="s">
        <v>20</v>
      </c>
      <c r="K17" s="36"/>
      <c r="L17" s="37" t="s">
        <v>21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8" t="s">
        <v>22</v>
      </c>
      <c r="AW17" s="38"/>
    </row>
    <row r="18" spans="2:49" ht="15" customHeight="1">
      <c r="B18" s="5"/>
      <c r="C18" s="5"/>
      <c r="D18" s="5"/>
      <c r="E18" s="5"/>
      <c r="F18" s="5"/>
      <c r="G18" s="5"/>
      <c r="H18" s="5"/>
      <c r="I18" s="5"/>
      <c r="J18" s="36" t="s">
        <v>23</v>
      </c>
      <c r="K18" s="36"/>
      <c r="L18" s="37" t="s">
        <v>24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8" t="s">
        <v>25</v>
      </c>
      <c r="AW18" s="38"/>
    </row>
    <row r="19" spans="2:49" ht="15" customHeight="1">
      <c r="B19" s="5"/>
      <c r="C19" s="5"/>
      <c r="D19" s="5"/>
      <c r="E19" s="5"/>
      <c r="F19" s="5"/>
      <c r="G19" s="5"/>
      <c r="H19" s="5"/>
      <c r="I19" s="5"/>
      <c r="J19" s="36" t="s">
        <v>26</v>
      </c>
      <c r="K19" s="36"/>
      <c r="L19" s="37" t="s">
        <v>27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8" t="s">
        <v>28</v>
      </c>
      <c r="AW19" s="38"/>
    </row>
    <row r="20" spans="2:49" ht="15" customHeight="1">
      <c r="B20" s="5"/>
      <c r="C20" s="5"/>
      <c r="D20" s="5"/>
      <c r="E20" s="5"/>
      <c r="F20" s="5"/>
      <c r="G20" s="5"/>
      <c r="H20" s="5"/>
      <c r="I20" s="5"/>
      <c r="J20" s="36" t="s">
        <v>29</v>
      </c>
      <c r="K20" s="36"/>
      <c r="L20" s="37" t="s">
        <v>30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8" t="s">
        <v>31</v>
      </c>
      <c r="AW20" s="38"/>
    </row>
    <row r="21" spans="2:49" ht="15" customHeight="1">
      <c r="B21" s="5"/>
      <c r="C21" s="5"/>
      <c r="D21" s="5"/>
      <c r="E21" s="5"/>
      <c r="F21" s="5"/>
      <c r="G21" s="5"/>
      <c r="H21" s="5"/>
      <c r="I21" s="5"/>
      <c r="J21" s="36" t="s">
        <v>32</v>
      </c>
      <c r="K21" s="36"/>
      <c r="L21" s="37" t="s">
        <v>33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8" t="s">
        <v>34</v>
      </c>
      <c r="AW21" s="38"/>
    </row>
    <row r="22" spans="2:49" ht="15" customHeight="1">
      <c r="B22" s="5"/>
      <c r="C22" s="5"/>
      <c r="D22" s="5"/>
      <c r="E22" s="5"/>
      <c r="F22" s="5"/>
      <c r="G22" s="5"/>
      <c r="H22" s="5"/>
      <c r="I22" s="5"/>
      <c r="J22" s="36" t="s">
        <v>35</v>
      </c>
      <c r="K22" s="36"/>
      <c r="L22" s="37" t="s">
        <v>36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8" t="s">
        <v>37</v>
      </c>
      <c r="AW22" s="38"/>
    </row>
    <row r="23" spans="2:49" ht="15" customHeight="1">
      <c r="B23" s="5"/>
      <c r="C23" s="5"/>
      <c r="D23" s="5"/>
      <c r="E23" s="5"/>
      <c r="F23" s="5"/>
      <c r="G23" s="5"/>
      <c r="H23" s="5"/>
      <c r="I23" s="5"/>
      <c r="J23" s="36" t="s">
        <v>38</v>
      </c>
      <c r="K23" s="36"/>
      <c r="L23" s="37" t="s">
        <v>39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8" t="s">
        <v>40</v>
      </c>
      <c r="AW23" s="38"/>
    </row>
    <row r="24" spans="2:49" ht="15" customHeight="1">
      <c r="B24" s="5"/>
      <c r="C24" s="5"/>
      <c r="D24" s="5"/>
      <c r="E24" s="5"/>
      <c r="F24" s="5"/>
      <c r="G24" s="5"/>
      <c r="H24" s="5"/>
      <c r="I24" s="5"/>
      <c r="J24" s="36" t="s">
        <v>41</v>
      </c>
      <c r="K24" s="36"/>
      <c r="L24" s="37" t="s">
        <v>42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8" t="s">
        <v>43</v>
      </c>
      <c r="AW24" s="38"/>
    </row>
    <row r="25" spans="2:49" ht="15" customHeight="1">
      <c r="B25" s="5"/>
      <c r="C25" s="5"/>
      <c r="D25" s="5"/>
      <c r="E25" s="5"/>
      <c r="F25" s="5"/>
      <c r="G25" s="5"/>
      <c r="H25" s="5"/>
      <c r="I25" s="5"/>
      <c r="J25" s="36" t="s">
        <v>44</v>
      </c>
      <c r="K25" s="36"/>
      <c r="L25" s="37" t="s">
        <v>45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8" t="s">
        <v>46</v>
      </c>
      <c r="AW25" s="38"/>
    </row>
    <row r="26" spans="2:49" ht="15" customHeight="1">
      <c r="B26" s="5"/>
      <c r="C26" s="5"/>
      <c r="D26" s="5"/>
      <c r="E26" s="5"/>
      <c r="F26" s="5"/>
      <c r="G26" s="5"/>
      <c r="H26" s="5"/>
      <c r="I26" s="5"/>
      <c r="J26" s="36" t="s">
        <v>47</v>
      </c>
      <c r="K26" s="36"/>
      <c r="L26" s="37" t="s">
        <v>48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8" t="s">
        <v>49</v>
      </c>
      <c r="AW26" s="38"/>
    </row>
    <row r="28" ht="12.75">
      <c r="B28" s="33" t="s">
        <v>50</v>
      </c>
    </row>
    <row r="29" ht="7.5" customHeight="1"/>
    <row r="30" spans="1:77" s="48" customFormat="1" ht="12.75">
      <c r="A30" s="39"/>
      <c r="B30" s="40" t="s">
        <v>51</v>
      </c>
      <c r="C30" s="40"/>
      <c r="D30" s="41" t="s">
        <v>52</v>
      </c>
      <c r="E30" s="41"/>
      <c r="F30" s="41"/>
      <c r="G30" s="41"/>
      <c r="H30" s="41"/>
      <c r="I30" s="41"/>
      <c r="J30" s="42"/>
      <c r="K30" s="42"/>
      <c r="L30" s="42"/>
      <c r="M30" s="41" t="s">
        <v>53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3" t="s">
        <v>54</v>
      </c>
      <c r="AX30" s="43"/>
      <c r="AY30" s="43"/>
      <c r="AZ30" s="43"/>
      <c r="BA30" s="43"/>
      <c r="BB30" s="44"/>
      <c r="BC30" s="44"/>
      <c r="BD30" s="45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7"/>
      <c r="BT30" s="47"/>
      <c r="BU30" s="47"/>
      <c r="BV30" s="47"/>
      <c r="BW30" s="47"/>
      <c r="BX30" s="47"/>
      <c r="BY30" s="47"/>
    </row>
    <row r="31" spans="2:77" s="49" customFormat="1" ht="18" customHeight="1">
      <c r="B31" s="50">
        <v>1</v>
      </c>
      <c r="C31" s="50"/>
      <c r="D31" s="51">
        <f>$H$10</f>
        <v>0.5833333333333334</v>
      </c>
      <c r="E31" s="51"/>
      <c r="F31" s="51"/>
      <c r="G31" s="51"/>
      <c r="H31" s="51"/>
      <c r="I31" s="51"/>
      <c r="J31" s="52"/>
      <c r="K31" s="52"/>
      <c r="L31" s="52"/>
      <c r="M31" s="53" t="str">
        <f>+L19</f>
        <v>JFV Hünstetten/Würges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4" t="s">
        <v>55</v>
      </c>
      <c r="AG31" s="55" t="str">
        <f>+L20</f>
        <v>Spvgg. Eltville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6"/>
      <c r="AX31" s="56"/>
      <c r="AY31" s="57" t="s">
        <v>56</v>
      </c>
      <c r="AZ31" s="58"/>
      <c r="BA31" s="58"/>
      <c r="BB31" s="59"/>
      <c r="BC31" s="59"/>
      <c r="BD31" s="60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2"/>
      <c r="BT31" s="62"/>
      <c r="BU31" s="62"/>
      <c r="BV31" s="62"/>
      <c r="BW31" s="62"/>
      <c r="BX31" s="62"/>
      <c r="BY31" s="62"/>
    </row>
    <row r="32" spans="1:77" s="48" customFormat="1" ht="18" customHeight="1">
      <c r="A32" s="39"/>
      <c r="B32" s="63">
        <v>2</v>
      </c>
      <c r="C32" s="63"/>
      <c r="D32" s="64">
        <f>+D31+$X$10+$AL$10</f>
        <v>0.5895833333333333</v>
      </c>
      <c r="E32" s="64"/>
      <c r="F32" s="64"/>
      <c r="G32" s="64"/>
      <c r="H32" s="64"/>
      <c r="I32" s="64"/>
      <c r="J32" s="52"/>
      <c r="K32" s="52"/>
      <c r="L32" s="52"/>
      <c r="M32" s="65" t="str">
        <f>+L25</f>
        <v>JSG Goldender Grund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 t="s">
        <v>55</v>
      </c>
      <c r="AG32" s="67" t="str">
        <f>+L26</f>
        <v>JFV Idstein/Waldems</v>
      </c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8"/>
      <c r="AX32" s="68"/>
      <c r="AY32" s="66" t="s">
        <v>56</v>
      </c>
      <c r="AZ32" s="69"/>
      <c r="BA32" s="69"/>
      <c r="BB32" s="70"/>
      <c r="BC32" s="70"/>
      <c r="BD32" s="45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47"/>
      <c r="BU32" s="47"/>
      <c r="BV32" s="47"/>
      <c r="BW32" s="47"/>
      <c r="BX32" s="47"/>
      <c r="BY32" s="47"/>
    </row>
    <row r="33" spans="1:77" s="48" customFormat="1" ht="18" customHeight="1">
      <c r="A33" s="39"/>
      <c r="B33" s="50">
        <v>3</v>
      </c>
      <c r="C33" s="50"/>
      <c r="D33" s="64">
        <f>+D32+$X$10+$AL$10</f>
        <v>0.5958333333333333</v>
      </c>
      <c r="E33" s="64"/>
      <c r="F33" s="64"/>
      <c r="G33" s="64"/>
      <c r="H33" s="64"/>
      <c r="I33" s="64"/>
      <c r="J33" s="52"/>
      <c r="K33" s="52"/>
      <c r="L33" s="52"/>
      <c r="M33" s="71" t="str">
        <f>+L15</f>
        <v>RSV Würges</v>
      </c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 t="s">
        <v>55</v>
      </c>
      <c r="AG33" s="73" t="str">
        <f>+L16</f>
        <v>1. FC Naurod</v>
      </c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4"/>
      <c r="AX33" s="74"/>
      <c r="AY33" s="72" t="s">
        <v>56</v>
      </c>
      <c r="AZ33" s="75"/>
      <c r="BA33" s="75"/>
      <c r="BB33" s="76"/>
      <c r="BC33" s="76"/>
      <c r="BD33" s="45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7"/>
      <c r="BT33" s="47"/>
      <c r="BU33" s="47"/>
      <c r="BV33" s="47"/>
      <c r="BW33" s="47"/>
      <c r="BX33" s="47"/>
      <c r="BY33" s="47"/>
    </row>
    <row r="34" spans="1:77" s="48" customFormat="1" ht="18" customHeight="1">
      <c r="A34" s="39"/>
      <c r="B34" s="63">
        <v>4</v>
      </c>
      <c r="C34" s="63"/>
      <c r="D34" s="64">
        <f>+D33+$X$10+$AL$10</f>
        <v>0.6020833333333333</v>
      </c>
      <c r="E34" s="64"/>
      <c r="F34" s="64"/>
      <c r="G34" s="64"/>
      <c r="H34" s="64"/>
      <c r="I34" s="64"/>
      <c r="J34" s="52"/>
      <c r="K34" s="52"/>
      <c r="L34" s="52"/>
      <c r="M34" s="65" t="str">
        <f>+L21</f>
        <v>Spvgg. Sonnenberg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 t="s">
        <v>55</v>
      </c>
      <c r="AG34" s="67" t="str">
        <f>+L22</f>
        <v>RW Walldorf</v>
      </c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8"/>
      <c r="AX34" s="68"/>
      <c r="AY34" s="66" t="s">
        <v>56</v>
      </c>
      <c r="AZ34" s="69"/>
      <c r="BA34" s="69"/>
      <c r="BB34" s="70"/>
      <c r="BC34" s="70"/>
      <c r="BD34" s="45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7"/>
      <c r="BT34" s="47"/>
      <c r="BU34" s="47"/>
      <c r="BV34" s="47"/>
      <c r="BW34" s="47"/>
      <c r="BX34" s="47"/>
      <c r="BY34" s="47"/>
    </row>
    <row r="35" spans="1:77" s="48" customFormat="1" ht="18" customHeight="1">
      <c r="A35" s="39"/>
      <c r="B35" s="50">
        <v>5</v>
      </c>
      <c r="C35" s="50"/>
      <c r="D35" s="64">
        <f>+D34+$X$10+$AL$10</f>
        <v>0.6083333333333333</v>
      </c>
      <c r="E35" s="64"/>
      <c r="F35" s="64"/>
      <c r="G35" s="64"/>
      <c r="H35" s="64"/>
      <c r="I35" s="64"/>
      <c r="J35" s="52"/>
      <c r="K35" s="52"/>
      <c r="L35" s="52"/>
      <c r="M35" s="53" t="str">
        <f>+L18</f>
        <v>VFL Eschhofen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4" t="s">
        <v>55</v>
      </c>
      <c r="AG35" s="55" t="str">
        <f>+L17</f>
        <v>FV Neuenhain</v>
      </c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6"/>
      <c r="AX35" s="56"/>
      <c r="AY35" s="57" t="s">
        <v>56</v>
      </c>
      <c r="AZ35" s="58"/>
      <c r="BA35" s="58"/>
      <c r="BB35" s="59"/>
      <c r="BC35" s="59"/>
      <c r="BD35" s="45"/>
      <c r="BE35" s="46"/>
      <c r="BF35" s="46"/>
      <c r="BG35" s="46"/>
      <c r="BH35" s="3"/>
      <c r="BI35" s="3"/>
      <c r="BJ35" s="3"/>
      <c r="BK35" s="3"/>
      <c r="BL35" s="3"/>
      <c r="BM35" s="3"/>
      <c r="BN35" s="3"/>
      <c r="BO35" s="3"/>
      <c r="BP35" s="3"/>
      <c r="BQ35" s="46"/>
      <c r="BR35" s="46"/>
      <c r="BS35" s="47"/>
      <c r="BT35" s="47"/>
      <c r="BU35" s="47"/>
      <c r="BV35" s="47"/>
      <c r="BW35" s="47"/>
      <c r="BX35" s="47"/>
      <c r="BY35" s="47"/>
    </row>
    <row r="36" spans="1:77" s="48" customFormat="1" ht="18" customHeight="1">
      <c r="A36" s="39"/>
      <c r="B36" s="63">
        <v>6</v>
      </c>
      <c r="C36" s="63"/>
      <c r="D36" s="64">
        <f aca="true" t="shared" si="0" ref="D36:D54">+D35+$X$10+$AL$10</f>
        <v>0.6145833333333333</v>
      </c>
      <c r="E36" s="64"/>
      <c r="F36" s="64"/>
      <c r="G36" s="64"/>
      <c r="H36" s="64"/>
      <c r="I36" s="64"/>
      <c r="J36" s="52"/>
      <c r="K36" s="52"/>
      <c r="L36" s="52"/>
      <c r="M36" s="65" t="str">
        <f>+L24</f>
        <v>FC Freudenberg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6" t="s">
        <v>55</v>
      </c>
      <c r="AG36" s="67" t="str">
        <f>+L23</f>
        <v>JSG Dornburg</v>
      </c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8"/>
      <c r="AX36" s="68"/>
      <c r="AY36" s="66" t="s">
        <v>56</v>
      </c>
      <c r="AZ36" s="69"/>
      <c r="BA36" s="69"/>
      <c r="BB36" s="70"/>
      <c r="BC36" s="70"/>
      <c r="BD36" s="77"/>
      <c r="BE36" s="46"/>
      <c r="BF36" s="46"/>
      <c r="BG36" s="46"/>
      <c r="BH36" s="78"/>
      <c r="BI36" s="78"/>
      <c r="BQ36" s="46"/>
      <c r="BR36" s="46"/>
      <c r="BS36" s="47"/>
      <c r="BT36" s="47"/>
      <c r="BU36" s="47"/>
      <c r="BV36" s="47"/>
      <c r="BW36" s="47"/>
      <c r="BX36" s="47"/>
      <c r="BY36" s="47"/>
    </row>
    <row r="37" spans="1:77" s="48" customFormat="1" ht="18" customHeight="1">
      <c r="A37" s="39"/>
      <c r="B37" s="50">
        <v>7</v>
      </c>
      <c r="C37" s="50"/>
      <c r="D37" s="64">
        <f t="shared" si="0"/>
        <v>0.6208333333333332</v>
      </c>
      <c r="E37" s="64"/>
      <c r="F37" s="64"/>
      <c r="G37" s="64"/>
      <c r="H37" s="64"/>
      <c r="I37" s="64"/>
      <c r="J37" s="52"/>
      <c r="K37" s="52"/>
      <c r="L37" s="52"/>
      <c r="M37" s="71" t="str">
        <f>+L20</f>
        <v>Spvgg. Eltville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2" t="s">
        <v>55</v>
      </c>
      <c r="AG37" s="73" t="str">
        <f>+L15</f>
        <v>RSV Würges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4"/>
      <c r="AX37" s="74"/>
      <c r="AY37" s="72" t="s">
        <v>56</v>
      </c>
      <c r="AZ37" s="75"/>
      <c r="BA37" s="75"/>
      <c r="BB37" s="76"/>
      <c r="BC37" s="76"/>
      <c r="BD37" s="77"/>
      <c r="BE37" s="46"/>
      <c r="BF37" s="46"/>
      <c r="BG37" s="46"/>
      <c r="BH37" s="78"/>
      <c r="BI37" s="78"/>
      <c r="BQ37" s="46"/>
      <c r="BR37" s="46"/>
      <c r="BS37" s="47"/>
      <c r="BT37" s="47"/>
      <c r="BU37" s="47"/>
      <c r="BV37" s="47"/>
      <c r="BW37" s="47"/>
      <c r="BX37" s="47"/>
      <c r="BY37" s="47"/>
    </row>
    <row r="38" spans="1:77" s="48" customFormat="1" ht="18" customHeight="1">
      <c r="A38" s="39"/>
      <c r="B38" s="63">
        <v>8</v>
      </c>
      <c r="C38" s="63"/>
      <c r="D38" s="64">
        <f t="shared" si="0"/>
        <v>0.6270833333333332</v>
      </c>
      <c r="E38" s="64"/>
      <c r="F38" s="64"/>
      <c r="G38" s="64"/>
      <c r="H38" s="64"/>
      <c r="I38" s="64"/>
      <c r="J38" s="52"/>
      <c r="K38" s="52"/>
      <c r="L38" s="52"/>
      <c r="M38" s="65" t="str">
        <f>+L26</f>
        <v>JFV Idstein/Waldems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6" t="s">
        <v>55</v>
      </c>
      <c r="AG38" s="67" t="str">
        <f>+L21</f>
        <v>Spvgg. Sonnenberg</v>
      </c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8"/>
      <c r="AY38" s="66" t="s">
        <v>56</v>
      </c>
      <c r="AZ38" s="69"/>
      <c r="BA38" s="69"/>
      <c r="BB38" s="70"/>
      <c r="BC38" s="70"/>
      <c r="BD38" s="77"/>
      <c r="BE38" s="46"/>
      <c r="BF38" s="46"/>
      <c r="BG38" s="46"/>
      <c r="BH38" s="78"/>
      <c r="BI38" s="78"/>
      <c r="BQ38" s="46"/>
      <c r="BR38" s="46"/>
      <c r="BS38" s="47"/>
      <c r="BT38" s="47"/>
      <c r="BU38" s="47"/>
      <c r="BV38" s="47"/>
      <c r="BW38" s="47"/>
      <c r="BX38" s="47"/>
      <c r="BY38" s="47"/>
    </row>
    <row r="39" spans="1:77" s="48" customFormat="1" ht="18" customHeight="1">
      <c r="A39" s="39"/>
      <c r="B39" s="50">
        <v>9</v>
      </c>
      <c r="C39" s="50"/>
      <c r="D39" s="64">
        <f t="shared" si="0"/>
        <v>0.6333333333333332</v>
      </c>
      <c r="E39" s="64"/>
      <c r="F39" s="64"/>
      <c r="G39" s="64"/>
      <c r="H39" s="64"/>
      <c r="I39" s="64"/>
      <c r="J39" s="52"/>
      <c r="K39" s="52"/>
      <c r="L39" s="52"/>
      <c r="M39" s="53" t="str">
        <f>+L17</f>
        <v>FV Neuenhain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 t="s">
        <v>55</v>
      </c>
      <c r="AG39" s="55" t="str">
        <f>+L19</f>
        <v>JFV Hünstetten/Würges</v>
      </c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6"/>
      <c r="AX39" s="56"/>
      <c r="AY39" s="57" t="s">
        <v>56</v>
      </c>
      <c r="AZ39" s="58"/>
      <c r="BA39" s="58"/>
      <c r="BB39" s="59"/>
      <c r="BC39" s="59"/>
      <c r="BD39" s="77"/>
      <c r="BE39" s="46"/>
      <c r="BF39" s="46"/>
      <c r="BG39" s="46"/>
      <c r="BH39" s="78"/>
      <c r="BI39" s="78"/>
      <c r="BQ39" s="46"/>
      <c r="BR39" s="46"/>
      <c r="BS39" s="47"/>
      <c r="BT39" s="47"/>
      <c r="BU39" s="47"/>
      <c r="BV39" s="47"/>
      <c r="BW39" s="47"/>
      <c r="BX39" s="47"/>
      <c r="BY39" s="47"/>
    </row>
    <row r="40" spans="1:77" s="48" customFormat="1" ht="18" customHeight="1">
      <c r="A40" s="39"/>
      <c r="B40" s="63">
        <v>10</v>
      </c>
      <c r="C40" s="63"/>
      <c r="D40" s="64">
        <f t="shared" si="0"/>
        <v>0.6395833333333332</v>
      </c>
      <c r="E40" s="64"/>
      <c r="F40" s="64"/>
      <c r="G40" s="64"/>
      <c r="H40" s="64"/>
      <c r="I40" s="64"/>
      <c r="J40" s="52"/>
      <c r="K40" s="52"/>
      <c r="L40" s="52"/>
      <c r="M40" s="65" t="str">
        <f>+L23</f>
        <v>JSG Dornburg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6" t="s">
        <v>55</v>
      </c>
      <c r="AG40" s="67" t="str">
        <f>+L25</f>
        <v>JSG Goldender Grund</v>
      </c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8"/>
      <c r="AX40" s="68"/>
      <c r="AY40" s="66" t="s">
        <v>56</v>
      </c>
      <c r="AZ40" s="69"/>
      <c r="BA40" s="69"/>
      <c r="BB40" s="70"/>
      <c r="BC40" s="70"/>
      <c r="BD40" s="77"/>
      <c r="BE40" s="46"/>
      <c r="BF40" s="46"/>
      <c r="BG40" s="46"/>
      <c r="BH40" s="46"/>
      <c r="BI40" s="46"/>
      <c r="BQ40" s="46"/>
      <c r="BR40" s="46"/>
      <c r="BS40" s="47"/>
      <c r="BT40" s="47"/>
      <c r="BU40" s="47"/>
      <c r="BV40" s="47"/>
      <c r="BW40" s="47"/>
      <c r="BX40" s="47"/>
      <c r="BY40" s="47"/>
    </row>
    <row r="41" spans="1:77" s="48" customFormat="1" ht="18" customHeight="1">
      <c r="A41" s="39"/>
      <c r="B41" s="50">
        <v>11</v>
      </c>
      <c r="C41" s="50"/>
      <c r="D41" s="64">
        <f t="shared" si="0"/>
        <v>0.6458333333333331</v>
      </c>
      <c r="E41" s="64"/>
      <c r="F41" s="64"/>
      <c r="G41" s="64"/>
      <c r="H41" s="64"/>
      <c r="I41" s="64"/>
      <c r="J41" s="52"/>
      <c r="K41" s="52"/>
      <c r="L41" s="52"/>
      <c r="M41" s="71" t="str">
        <f>+L16</f>
        <v>1. FC Naurod</v>
      </c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2" t="s">
        <v>55</v>
      </c>
      <c r="AG41" s="73" t="str">
        <f>+L18</f>
        <v>VFL Eschhofen</v>
      </c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4"/>
      <c r="AX41" s="74"/>
      <c r="AY41" s="72" t="s">
        <v>56</v>
      </c>
      <c r="AZ41" s="75"/>
      <c r="BA41" s="75"/>
      <c r="BB41" s="76"/>
      <c r="BC41" s="76"/>
      <c r="BD41" s="77"/>
      <c r="BE41" s="46"/>
      <c r="BF41" s="46"/>
      <c r="BG41" s="3"/>
      <c r="BH41" s="3"/>
      <c r="BI41" s="3"/>
      <c r="BQ41" s="46"/>
      <c r="BR41" s="46"/>
      <c r="BS41" s="47"/>
      <c r="BT41" s="47"/>
      <c r="BU41" s="47"/>
      <c r="BV41" s="47"/>
      <c r="BW41" s="47"/>
      <c r="BX41" s="47"/>
      <c r="BY41" s="47"/>
    </row>
    <row r="42" spans="1:77" s="48" customFormat="1" ht="18" customHeight="1">
      <c r="A42" s="39"/>
      <c r="B42" s="63">
        <v>12</v>
      </c>
      <c r="C42" s="63"/>
      <c r="D42" s="64">
        <f t="shared" si="0"/>
        <v>0.6520833333333331</v>
      </c>
      <c r="E42" s="64"/>
      <c r="F42" s="64"/>
      <c r="G42" s="64"/>
      <c r="H42" s="64"/>
      <c r="I42" s="64"/>
      <c r="J42" s="52"/>
      <c r="K42" s="52"/>
      <c r="L42" s="52"/>
      <c r="M42" s="65" t="str">
        <f>+L22</f>
        <v>RW Walldorf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 t="s">
        <v>55</v>
      </c>
      <c r="AG42" s="67" t="str">
        <f>+L24</f>
        <v>FC Freudenberg</v>
      </c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8"/>
      <c r="AX42" s="68"/>
      <c r="AY42" s="66" t="s">
        <v>56</v>
      </c>
      <c r="AZ42" s="69"/>
      <c r="BA42" s="69"/>
      <c r="BB42" s="70"/>
      <c r="BC42" s="70"/>
      <c r="BD42" s="77"/>
      <c r="BE42" s="46"/>
      <c r="BF42" s="46"/>
      <c r="BG42" s="3"/>
      <c r="BH42" s="3"/>
      <c r="BI42" s="3"/>
      <c r="BQ42" s="46"/>
      <c r="BR42" s="46"/>
      <c r="BS42" s="47"/>
      <c r="BT42" s="47"/>
      <c r="BU42" s="47"/>
      <c r="BV42" s="47"/>
      <c r="BW42" s="47"/>
      <c r="BX42" s="47"/>
      <c r="BY42" s="47"/>
    </row>
    <row r="43" spans="1:77" s="48" customFormat="1" ht="18" customHeight="1">
      <c r="A43" s="39"/>
      <c r="B43" s="50">
        <v>13</v>
      </c>
      <c r="C43" s="50"/>
      <c r="D43" s="64">
        <f t="shared" si="0"/>
        <v>0.6583333333333331</v>
      </c>
      <c r="E43" s="64"/>
      <c r="F43" s="64"/>
      <c r="G43" s="64"/>
      <c r="H43" s="64"/>
      <c r="I43" s="64"/>
      <c r="J43" s="52"/>
      <c r="K43" s="52"/>
      <c r="L43" s="52"/>
      <c r="M43" s="53" t="str">
        <f>+L20</f>
        <v>Spvgg. Eltville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 t="s">
        <v>55</v>
      </c>
      <c r="AG43" s="55" t="str">
        <f>+L17</f>
        <v>FV Neuenhain</v>
      </c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6"/>
      <c r="AX43" s="56"/>
      <c r="AY43" s="57" t="s">
        <v>56</v>
      </c>
      <c r="AZ43" s="58"/>
      <c r="BA43" s="58"/>
      <c r="BB43" s="59"/>
      <c r="BC43" s="59"/>
      <c r="BD43" s="77"/>
      <c r="BE43" s="46"/>
      <c r="BF43" s="46"/>
      <c r="BG43" s="3"/>
      <c r="BH43" s="3"/>
      <c r="BI43" s="3"/>
      <c r="BQ43" s="46"/>
      <c r="BR43" s="46"/>
      <c r="BS43" s="47"/>
      <c r="BT43" s="47"/>
      <c r="BU43" s="47"/>
      <c r="BV43" s="47"/>
      <c r="BW43" s="47"/>
      <c r="BX43" s="47"/>
      <c r="BY43" s="47"/>
    </row>
    <row r="44" spans="1:77" s="48" customFormat="1" ht="18" customHeight="1">
      <c r="A44" s="39"/>
      <c r="B44" s="63">
        <v>14</v>
      </c>
      <c r="C44" s="63"/>
      <c r="D44" s="64">
        <f t="shared" si="0"/>
        <v>0.6645833333333331</v>
      </c>
      <c r="E44" s="64"/>
      <c r="F44" s="64"/>
      <c r="G44" s="64"/>
      <c r="H44" s="64"/>
      <c r="I44" s="64"/>
      <c r="J44" s="52"/>
      <c r="K44" s="52"/>
      <c r="L44" s="52"/>
      <c r="M44" s="65" t="str">
        <f>+L26</f>
        <v>JFV Idstein/Waldems</v>
      </c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 t="s">
        <v>55</v>
      </c>
      <c r="AG44" s="67" t="str">
        <f>+L23</f>
        <v>JSG Dornburg</v>
      </c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8"/>
      <c r="AX44" s="68"/>
      <c r="AY44" s="66" t="s">
        <v>56</v>
      </c>
      <c r="AZ44" s="69"/>
      <c r="BA44" s="69"/>
      <c r="BB44" s="70"/>
      <c r="BC44" s="70"/>
      <c r="BD44" s="77"/>
      <c r="BE44" s="46"/>
      <c r="BF44" s="46"/>
      <c r="BG44" s="3"/>
      <c r="BH44" s="3"/>
      <c r="BI44" s="3"/>
      <c r="BJ44" s="79"/>
      <c r="BK44" s="80"/>
      <c r="BL44" s="80"/>
      <c r="BM44" s="80"/>
      <c r="BN44" s="81"/>
      <c r="BO44" s="80"/>
      <c r="BP44" s="80"/>
      <c r="BQ44" s="46"/>
      <c r="BR44" s="46"/>
      <c r="BS44" s="47"/>
      <c r="BT44" s="47"/>
      <c r="BU44" s="47"/>
      <c r="BV44" s="47"/>
      <c r="BW44" s="47"/>
      <c r="BX44" s="47"/>
      <c r="BY44" s="47"/>
    </row>
    <row r="45" spans="1:77" s="48" customFormat="1" ht="18" customHeight="1">
      <c r="A45" s="39"/>
      <c r="B45" s="50">
        <v>15</v>
      </c>
      <c r="C45" s="50"/>
      <c r="D45" s="64">
        <f t="shared" si="0"/>
        <v>0.6708333333333331</v>
      </c>
      <c r="E45" s="64"/>
      <c r="F45" s="64"/>
      <c r="G45" s="64"/>
      <c r="H45" s="64"/>
      <c r="I45" s="64"/>
      <c r="J45" s="52"/>
      <c r="K45" s="52"/>
      <c r="L45" s="52"/>
      <c r="M45" s="71" t="str">
        <f>+L18</f>
        <v>VFL Eschhofen</v>
      </c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2" t="s">
        <v>55</v>
      </c>
      <c r="AG45" s="73" t="str">
        <f>+L15</f>
        <v>RSV Würges</v>
      </c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4"/>
      <c r="AX45" s="74"/>
      <c r="AY45" s="72" t="s">
        <v>56</v>
      </c>
      <c r="AZ45" s="75"/>
      <c r="BA45" s="75"/>
      <c r="BB45" s="76"/>
      <c r="BC45" s="76"/>
      <c r="BD45" s="77"/>
      <c r="BE45" s="46"/>
      <c r="BF45" s="46"/>
      <c r="BG45" s="3"/>
      <c r="BH45" s="3"/>
      <c r="BI45" s="3"/>
      <c r="BJ45" s="79"/>
      <c r="BK45" s="80"/>
      <c r="BL45" s="80"/>
      <c r="BM45" s="80"/>
      <c r="BN45" s="81"/>
      <c r="BO45" s="80"/>
      <c r="BP45" s="80"/>
      <c r="BQ45" s="46"/>
      <c r="BR45" s="46"/>
      <c r="BS45" s="47"/>
      <c r="BT45" s="47"/>
      <c r="BU45" s="47"/>
      <c r="BV45" s="47"/>
      <c r="BW45" s="47"/>
      <c r="BX45" s="47"/>
      <c r="BY45" s="47"/>
    </row>
    <row r="46" spans="1:77" s="48" customFormat="1" ht="18" customHeight="1">
      <c r="A46" s="39"/>
      <c r="B46" s="63">
        <v>16</v>
      </c>
      <c r="C46" s="63"/>
      <c r="D46" s="64">
        <f t="shared" si="0"/>
        <v>0.677083333333333</v>
      </c>
      <c r="E46" s="64"/>
      <c r="F46" s="64"/>
      <c r="G46" s="64"/>
      <c r="H46" s="64"/>
      <c r="I46" s="64"/>
      <c r="J46" s="52"/>
      <c r="K46" s="52"/>
      <c r="L46" s="52"/>
      <c r="M46" s="65" t="str">
        <f>+L24</f>
        <v>FC Freudenberg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6" t="s">
        <v>55</v>
      </c>
      <c r="AG46" s="67" t="str">
        <f>+L21</f>
        <v>Spvgg. Sonnenberg</v>
      </c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8"/>
      <c r="AX46" s="68"/>
      <c r="AY46" s="66" t="s">
        <v>56</v>
      </c>
      <c r="AZ46" s="69"/>
      <c r="BA46" s="69"/>
      <c r="BB46" s="70"/>
      <c r="BC46" s="70"/>
      <c r="BD46" s="77"/>
      <c r="BE46" s="46"/>
      <c r="BF46" s="46"/>
      <c r="BG46" s="3"/>
      <c r="BH46" s="3"/>
      <c r="BI46" s="3"/>
      <c r="BJ46" s="79"/>
      <c r="BK46" s="80"/>
      <c r="BL46" s="80"/>
      <c r="BM46" s="80"/>
      <c r="BN46" s="81"/>
      <c r="BO46" s="80"/>
      <c r="BP46" s="80"/>
      <c r="BQ46" s="46"/>
      <c r="BR46" s="46"/>
      <c r="BS46" s="47"/>
      <c r="BT46" s="47"/>
      <c r="BU46" s="47"/>
      <c r="BV46" s="47"/>
      <c r="BW46" s="47"/>
      <c r="BX46" s="47"/>
      <c r="BY46" s="47"/>
    </row>
    <row r="47" spans="1:77" s="48" customFormat="1" ht="18" customHeight="1">
      <c r="A47" s="39"/>
      <c r="B47" s="50">
        <v>17</v>
      </c>
      <c r="C47" s="50"/>
      <c r="D47" s="64">
        <f t="shared" si="0"/>
        <v>0.683333333333333</v>
      </c>
      <c r="E47" s="64"/>
      <c r="F47" s="64"/>
      <c r="G47" s="64"/>
      <c r="H47" s="64"/>
      <c r="I47" s="64"/>
      <c r="J47" s="52"/>
      <c r="K47" s="52"/>
      <c r="L47" s="52"/>
      <c r="M47" s="53" t="str">
        <f>+L19</f>
        <v>JFV Hünstetten/Würges</v>
      </c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 t="s">
        <v>55</v>
      </c>
      <c r="AG47" s="55" t="str">
        <f>+L16</f>
        <v>1. FC Naurod</v>
      </c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6"/>
      <c r="AX47" s="56"/>
      <c r="AY47" s="57" t="s">
        <v>56</v>
      </c>
      <c r="AZ47" s="58"/>
      <c r="BA47" s="58"/>
      <c r="BB47" s="59"/>
      <c r="BC47" s="59"/>
      <c r="BD47" s="77"/>
      <c r="BE47" s="46"/>
      <c r="BF47" s="46"/>
      <c r="BG47" s="3"/>
      <c r="BH47" s="3"/>
      <c r="BI47" s="3"/>
      <c r="BQ47" s="46"/>
      <c r="BR47" s="46"/>
      <c r="BS47" s="47"/>
      <c r="BT47" s="47"/>
      <c r="BU47" s="47"/>
      <c r="BV47" s="47"/>
      <c r="BW47" s="47"/>
      <c r="BX47" s="47"/>
      <c r="BY47" s="47"/>
    </row>
    <row r="48" spans="1:77" s="48" customFormat="1" ht="18" customHeight="1">
      <c r="A48" s="39"/>
      <c r="B48" s="63">
        <v>18</v>
      </c>
      <c r="C48" s="63"/>
      <c r="D48" s="64">
        <f t="shared" si="0"/>
        <v>0.689583333333333</v>
      </c>
      <c r="E48" s="64"/>
      <c r="F48" s="64"/>
      <c r="G48" s="64"/>
      <c r="H48" s="64"/>
      <c r="I48" s="64"/>
      <c r="J48" s="52"/>
      <c r="K48" s="52"/>
      <c r="L48" s="52"/>
      <c r="M48" s="65" t="str">
        <f>+L25</f>
        <v>JSG Goldender Grund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6" t="s">
        <v>55</v>
      </c>
      <c r="AG48" s="67" t="str">
        <f>+L22</f>
        <v>RW Walldorf</v>
      </c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8"/>
      <c r="AX48" s="68"/>
      <c r="AY48" s="66" t="s">
        <v>56</v>
      </c>
      <c r="AZ48" s="69"/>
      <c r="BA48" s="69"/>
      <c r="BB48" s="70"/>
      <c r="BC48" s="70"/>
      <c r="BD48" s="77"/>
      <c r="BE48" s="46"/>
      <c r="BF48" s="46"/>
      <c r="BG48" s="3"/>
      <c r="BH48" s="3"/>
      <c r="BI48" s="3"/>
      <c r="BJ48" s="79"/>
      <c r="BK48" s="80"/>
      <c r="BL48" s="80"/>
      <c r="BM48" s="80"/>
      <c r="BN48" s="81"/>
      <c r="BO48" s="80"/>
      <c r="BP48" s="80"/>
      <c r="BQ48" s="46"/>
      <c r="BR48" s="46"/>
      <c r="BS48" s="47"/>
      <c r="BT48" s="47"/>
      <c r="BU48" s="47"/>
      <c r="BV48" s="47"/>
      <c r="BW48" s="47"/>
      <c r="BX48" s="47"/>
      <c r="BY48" s="47"/>
    </row>
    <row r="49" spans="1:77" s="48" customFormat="1" ht="18" customHeight="1">
      <c r="A49" s="39"/>
      <c r="B49" s="50">
        <v>19</v>
      </c>
      <c r="C49" s="50"/>
      <c r="D49" s="64">
        <f t="shared" si="0"/>
        <v>0.695833333333333</v>
      </c>
      <c r="E49" s="64"/>
      <c r="F49" s="64"/>
      <c r="G49" s="64"/>
      <c r="H49" s="64"/>
      <c r="I49" s="64"/>
      <c r="J49" s="52"/>
      <c r="K49" s="52"/>
      <c r="L49" s="52"/>
      <c r="M49" s="71" t="str">
        <f>+L18</f>
        <v>VFL Eschhofen</v>
      </c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2" t="s">
        <v>55</v>
      </c>
      <c r="AG49" s="73" t="str">
        <f>+L20</f>
        <v>Spvgg. Eltville</v>
      </c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4"/>
      <c r="AX49" s="74"/>
      <c r="AY49" s="72" t="s">
        <v>56</v>
      </c>
      <c r="AZ49" s="75"/>
      <c r="BA49" s="75"/>
      <c r="BB49" s="76"/>
      <c r="BC49" s="76"/>
      <c r="BD49" s="77"/>
      <c r="BE49" s="46"/>
      <c r="BF49" s="46"/>
      <c r="BG49" s="3"/>
      <c r="BH49" s="3"/>
      <c r="BI49" s="3"/>
      <c r="BJ49" s="79"/>
      <c r="BK49" s="80"/>
      <c r="BL49" s="80"/>
      <c r="BM49" s="80"/>
      <c r="BN49" s="81"/>
      <c r="BO49" s="80"/>
      <c r="BP49" s="80"/>
      <c r="BQ49" s="46"/>
      <c r="BR49" s="46"/>
      <c r="BS49" s="47"/>
      <c r="BT49" s="47"/>
      <c r="BU49" s="47"/>
      <c r="BV49" s="47"/>
      <c r="BW49" s="47"/>
      <c r="BX49" s="47"/>
      <c r="BY49" s="47"/>
    </row>
    <row r="50" spans="1:77" s="48" customFormat="1" ht="18" customHeight="1">
      <c r="A50" s="39"/>
      <c r="B50" s="63">
        <v>20</v>
      </c>
      <c r="C50" s="63"/>
      <c r="D50" s="64">
        <f t="shared" si="0"/>
        <v>0.702083333333333</v>
      </c>
      <c r="E50" s="64"/>
      <c r="F50" s="64"/>
      <c r="G50" s="64"/>
      <c r="H50" s="64"/>
      <c r="I50" s="64"/>
      <c r="J50" s="52"/>
      <c r="K50" s="52"/>
      <c r="L50" s="52"/>
      <c r="M50" s="65" t="str">
        <f>+L24</f>
        <v>FC Freudenberg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6" t="s">
        <v>55</v>
      </c>
      <c r="AG50" s="67" t="str">
        <f>+L26</f>
        <v>JFV Idstein/Waldems</v>
      </c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8"/>
      <c r="AX50" s="68"/>
      <c r="AY50" s="66" t="s">
        <v>56</v>
      </c>
      <c r="AZ50" s="69"/>
      <c r="BA50" s="69"/>
      <c r="BB50" s="70"/>
      <c r="BC50" s="70"/>
      <c r="BD50" s="77"/>
      <c r="BE50" s="46"/>
      <c r="BF50" s="46"/>
      <c r="BG50" s="3"/>
      <c r="BH50" s="3"/>
      <c r="BI50" s="3"/>
      <c r="BJ50" s="79"/>
      <c r="BK50" s="80"/>
      <c r="BL50" s="80"/>
      <c r="BM50" s="80"/>
      <c r="BN50" s="81"/>
      <c r="BO50" s="80"/>
      <c r="BP50" s="80"/>
      <c r="BQ50" s="46"/>
      <c r="BR50" s="46"/>
      <c r="BS50" s="47"/>
      <c r="BT50" s="47"/>
      <c r="BU50" s="47"/>
      <c r="BV50" s="47"/>
      <c r="BW50" s="47"/>
      <c r="BX50" s="47"/>
      <c r="BY50" s="47"/>
    </row>
    <row r="51" spans="1:77" s="48" customFormat="1" ht="18" customHeight="1">
      <c r="A51" s="39"/>
      <c r="B51" s="50">
        <v>21</v>
      </c>
      <c r="C51" s="50"/>
      <c r="D51" s="64">
        <f t="shared" si="0"/>
        <v>0.7083333333333329</v>
      </c>
      <c r="E51" s="64"/>
      <c r="F51" s="64"/>
      <c r="G51" s="64"/>
      <c r="H51" s="64"/>
      <c r="I51" s="64"/>
      <c r="J51" s="52"/>
      <c r="K51" s="52"/>
      <c r="L51" s="52"/>
      <c r="M51" s="53" t="str">
        <f>+L16</f>
        <v>1. FC Naurod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 t="s">
        <v>55</v>
      </c>
      <c r="AG51" s="55" t="str">
        <f>+L17</f>
        <v>FV Neuenhain</v>
      </c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6"/>
      <c r="AX51" s="56"/>
      <c r="AY51" s="57" t="s">
        <v>56</v>
      </c>
      <c r="AZ51" s="58"/>
      <c r="BA51" s="58"/>
      <c r="BB51" s="59"/>
      <c r="BC51" s="59"/>
      <c r="BD51" s="77"/>
      <c r="BE51" s="46"/>
      <c r="BF51" s="46"/>
      <c r="BG51" s="3"/>
      <c r="BH51" s="3"/>
      <c r="BI51" s="3"/>
      <c r="BQ51" s="46"/>
      <c r="BR51" s="46"/>
      <c r="BS51" s="47"/>
      <c r="BT51" s="47"/>
      <c r="BU51" s="47"/>
      <c r="BV51" s="47"/>
      <c r="BW51" s="47"/>
      <c r="BX51" s="47"/>
      <c r="BY51" s="47"/>
    </row>
    <row r="52" spans="1:77" s="48" customFormat="1" ht="18" customHeight="1">
      <c r="A52" s="39"/>
      <c r="B52" s="63">
        <v>22</v>
      </c>
      <c r="C52" s="63"/>
      <c r="D52" s="64">
        <f t="shared" si="0"/>
        <v>0.7145833333333329</v>
      </c>
      <c r="E52" s="64"/>
      <c r="F52" s="64"/>
      <c r="G52" s="64"/>
      <c r="H52" s="64"/>
      <c r="I52" s="64"/>
      <c r="J52" s="52"/>
      <c r="K52" s="52"/>
      <c r="L52" s="52"/>
      <c r="M52" s="65" t="str">
        <f>+L22</f>
        <v>RW Walldorf</v>
      </c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6" t="s">
        <v>55</v>
      </c>
      <c r="AG52" s="67" t="str">
        <f>+L23</f>
        <v>JSG Dornburg</v>
      </c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8"/>
      <c r="AX52" s="68"/>
      <c r="AY52" s="66" t="s">
        <v>56</v>
      </c>
      <c r="AZ52" s="69"/>
      <c r="BA52" s="69"/>
      <c r="BB52" s="70"/>
      <c r="BC52" s="70"/>
      <c r="BD52" s="77"/>
      <c r="BE52" s="46"/>
      <c r="BF52" s="46"/>
      <c r="BG52" s="3"/>
      <c r="BH52" s="3"/>
      <c r="BI52" s="3"/>
      <c r="BJ52" s="79"/>
      <c r="BK52" s="80"/>
      <c r="BL52" s="80"/>
      <c r="BM52" s="80"/>
      <c r="BN52" s="81"/>
      <c r="BO52" s="80"/>
      <c r="BP52" s="80"/>
      <c r="BQ52" s="46"/>
      <c r="BR52" s="46"/>
      <c r="BS52" s="47"/>
      <c r="BT52" s="47"/>
      <c r="BU52" s="47"/>
      <c r="BV52" s="47"/>
      <c r="BW52" s="47"/>
      <c r="BX52" s="47"/>
      <c r="BY52" s="47"/>
    </row>
    <row r="53" spans="1:77" s="48" customFormat="1" ht="18" customHeight="1">
      <c r="A53" s="39"/>
      <c r="B53" s="50">
        <v>23</v>
      </c>
      <c r="C53" s="50"/>
      <c r="D53" s="64">
        <f t="shared" si="0"/>
        <v>0.7208333333333329</v>
      </c>
      <c r="E53" s="64"/>
      <c r="F53" s="64"/>
      <c r="G53" s="64"/>
      <c r="H53" s="64"/>
      <c r="I53" s="64"/>
      <c r="J53" s="52"/>
      <c r="K53" s="52"/>
      <c r="L53" s="52"/>
      <c r="M53" s="71" t="str">
        <f>+L15</f>
        <v>RSV Würges</v>
      </c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2" t="s">
        <v>55</v>
      </c>
      <c r="AG53" s="73" t="str">
        <f>+L19</f>
        <v>JFV Hünstetten/Würges</v>
      </c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4"/>
      <c r="AX53" s="74"/>
      <c r="AY53" s="72" t="s">
        <v>56</v>
      </c>
      <c r="AZ53" s="75"/>
      <c r="BA53" s="75"/>
      <c r="BB53" s="76"/>
      <c r="BC53" s="76"/>
      <c r="BD53" s="77"/>
      <c r="BE53" s="46"/>
      <c r="BF53" s="46"/>
      <c r="BG53" s="3"/>
      <c r="BH53" s="3"/>
      <c r="BI53" s="3"/>
      <c r="BJ53" s="79"/>
      <c r="BK53" s="80"/>
      <c r="BL53" s="80"/>
      <c r="BM53" s="80"/>
      <c r="BN53" s="81"/>
      <c r="BO53" s="80"/>
      <c r="BP53" s="80"/>
      <c r="BQ53" s="46"/>
      <c r="BR53" s="46"/>
      <c r="BS53" s="47"/>
      <c r="BT53" s="47"/>
      <c r="BU53" s="47"/>
      <c r="BV53" s="47"/>
      <c r="BW53" s="47"/>
      <c r="BX53" s="47"/>
      <c r="BY53" s="47"/>
    </row>
    <row r="54" spans="1:77" s="48" customFormat="1" ht="18" customHeight="1">
      <c r="A54" s="39"/>
      <c r="B54" s="63">
        <v>24</v>
      </c>
      <c r="C54" s="63"/>
      <c r="D54" s="64">
        <f t="shared" si="0"/>
        <v>0.7270833333333329</v>
      </c>
      <c r="E54" s="64"/>
      <c r="F54" s="64"/>
      <c r="G54" s="64"/>
      <c r="H54" s="64"/>
      <c r="I54" s="64"/>
      <c r="J54" s="52"/>
      <c r="K54" s="52"/>
      <c r="L54" s="52"/>
      <c r="M54" s="65" t="str">
        <f>+L21</f>
        <v>Spvgg. Sonnenberg</v>
      </c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 t="s">
        <v>55</v>
      </c>
      <c r="AG54" s="67" t="str">
        <f>+L25</f>
        <v>JSG Goldender Grund</v>
      </c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8"/>
      <c r="AX54" s="68"/>
      <c r="AY54" s="66" t="s">
        <v>56</v>
      </c>
      <c r="AZ54" s="69"/>
      <c r="BA54" s="69"/>
      <c r="BB54" s="70"/>
      <c r="BC54" s="70"/>
      <c r="BD54" s="77"/>
      <c r="BE54" s="46"/>
      <c r="BF54" s="46"/>
      <c r="BG54" s="3"/>
      <c r="BH54" s="3"/>
      <c r="BI54" s="3"/>
      <c r="BJ54" s="79"/>
      <c r="BK54" s="80"/>
      <c r="BL54" s="80"/>
      <c r="BM54" s="80"/>
      <c r="BN54" s="81"/>
      <c r="BO54" s="80"/>
      <c r="BP54" s="80"/>
      <c r="BQ54" s="46"/>
      <c r="BR54" s="46"/>
      <c r="BS54" s="47"/>
      <c r="BT54" s="47"/>
      <c r="BU54" s="47"/>
      <c r="BV54" s="47"/>
      <c r="BW54" s="47"/>
      <c r="BX54" s="47"/>
      <c r="BY54" s="47"/>
    </row>
    <row r="55" spans="1:77" s="48" customFormat="1" ht="18" customHeight="1">
      <c r="A55" s="39"/>
      <c r="B55" s="50">
        <v>25</v>
      </c>
      <c r="C55" s="50"/>
      <c r="D55" s="64">
        <f aca="true" t="shared" si="1" ref="D55:D58">+D54+$X$10+$AL$10</f>
        <v>0.7333333333333328</v>
      </c>
      <c r="E55" s="64"/>
      <c r="F55" s="64"/>
      <c r="G55" s="64"/>
      <c r="H55" s="64"/>
      <c r="I55" s="64"/>
      <c r="J55" s="52"/>
      <c r="K55" s="52"/>
      <c r="L55" s="52"/>
      <c r="M55" s="53" t="str">
        <f>+L20</f>
        <v>Spvgg. Eltville</v>
      </c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4" t="s">
        <v>55</v>
      </c>
      <c r="AG55" s="55" t="str">
        <f>+L16</f>
        <v>1. FC Naurod</v>
      </c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6"/>
      <c r="AX55" s="56"/>
      <c r="AY55" s="57" t="s">
        <v>56</v>
      </c>
      <c r="AZ55" s="58"/>
      <c r="BA55" s="58"/>
      <c r="BB55" s="59"/>
      <c r="BC55" s="59"/>
      <c r="BD55" s="77"/>
      <c r="BE55" s="46"/>
      <c r="BF55" s="46"/>
      <c r="BG55" s="3"/>
      <c r="BH55" s="3"/>
      <c r="BI55" s="3"/>
      <c r="BQ55" s="46"/>
      <c r="BR55" s="46"/>
      <c r="BS55" s="47"/>
      <c r="BT55" s="47"/>
      <c r="BU55" s="47"/>
      <c r="BV55" s="47"/>
      <c r="BW55" s="47"/>
      <c r="BX55" s="47"/>
      <c r="BY55" s="47"/>
    </row>
    <row r="56" spans="1:77" s="48" customFormat="1" ht="18" customHeight="1">
      <c r="A56" s="39"/>
      <c r="B56" s="63">
        <v>26</v>
      </c>
      <c r="C56" s="63"/>
      <c r="D56" s="64">
        <f t="shared" si="1"/>
        <v>0.7395833333333328</v>
      </c>
      <c r="E56" s="64"/>
      <c r="F56" s="64"/>
      <c r="G56" s="64"/>
      <c r="H56" s="64"/>
      <c r="I56" s="64"/>
      <c r="J56" s="52"/>
      <c r="K56" s="52"/>
      <c r="L56" s="52"/>
      <c r="M56" s="65" t="str">
        <f>+L26</f>
        <v>JFV Idstein/Waldems</v>
      </c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6" t="s">
        <v>55</v>
      </c>
      <c r="AG56" s="67" t="str">
        <f>+L22</f>
        <v>RW Walldorf</v>
      </c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8"/>
      <c r="AX56" s="68"/>
      <c r="AY56" s="66" t="s">
        <v>56</v>
      </c>
      <c r="AZ56" s="69"/>
      <c r="BA56" s="69"/>
      <c r="BB56" s="70"/>
      <c r="BC56" s="70"/>
      <c r="BD56" s="77"/>
      <c r="BE56" s="46"/>
      <c r="BF56" s="46"/>
      <c r="BG56" s="3"/>
      <c r="BH56" s="3"/>
      <c r="BI56" s="3"/>
      <c r="BJ56" s="79"/>
      <c r="BK56" s="80"/>
      <c r="BL56" s="80"/>
      <c r="BM56" s="80"/>
      <c r="BN56" s="81"/>
      <c r="BO56" s="80"/>
      <c r="BP56" s="80"/>
      <c r="BQ56" s="46"/>
      <c r="BR56" s="46"/>
      <c r="BS56" s="47"/>
      <c r="BT56" s="47"/>
      <c r="BU56" s="47"/>
      <c r="BV56" s="47"/>
      <c r="BW56" s="47"/>
      <c r="BX56" s="47"/>
      <c r="BY56" s="47"/>
    </row>
    <row r="57" spans="1:77" s="48" customFormat="1" ht="18" customHeight="1">
      <c r="A57" s="39"/>
      <c r="B57" s="63">
        <v>27</v>
      </c>
      <c r="C57" s="63"/>
      <c r="D57" s="64">
        <f t="shared" si="1"/>
        <v>0.7458333333333328</v>
      </c>
      <c r="E57" s="64"/>
      <c r="F57" s="64"/>
      <c r="G57" s="64"/>
      <c r="H57" s="64"/>
      <c r="I57" s="64"/>
      <c r="J57" s="52"/>
      <c r="K57" s="52"/>
      <c r="L57" s="52"/>
      <c r="M57" s="71" t="str">
        <f>+L17</f>
        <v>FV Neuenhain</v>
      </c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2" t="s">
        <v>55</v>
      </c>
      <c r="AG57" s="67" t="str">
        <f>+L15</f>
        <v>RSV Würges</v>
      </c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74"/>
      <c r="AX57" s="74"/>
      <c r="AY57" s="72" t="s">
        <v>56</v>
      </c>
      <c r="AZ57" s="75"/>
      <c r="BA57" s="75"/>
      <c r="BB57" s="76"/>
      <c r="BC57" s="76"/>
      <c r="BD57" s="77"/>
      <c r="BE57" s="46"/>
      <c r="BF57" s="46"/>
      <c r="BG57" s="3"/>
      <c r="BH57" s="3"/>
      <c r="BI57" s="3"/>
      <c r="BJ57" s="79"/>
      <c r="BK57" s="80"/>
      <c r="BL57" s="80"/>
      <c r="BM57" s="80"/>
      <c r="BN57" s="81"/>
      <c r="BO57" s="80"/>
      <c r="BP57" s="80"/>
      <c r="BQ57" s="46"/>
      <c r="BR57" s="46"/>
      <c r="BS57" s="47"/>
      <c r="BT57" s="47"/>
      <c r="BU57" s="47"/>
      <c r="BV57" s="47"/>
      <c r="BW57" s="47"/>
      <c r="BX57" s="47"/>
      <c r="BY57" s="47"/>
    </row>
    <row r="58" spans="1:77" s="48" customFormat="1" ht="18" customHeight="1">
      <c r="A58" s="39"/>
      <c r="B58" s="50">
        <v>28</v>
      </c>
      <c r="C58" s="50"/>
      <c r="D58" s="64">
        <f t="shared" si="1"/>
        <v>0.7520833333333328</v>
      </c>
      <c r="E58" s="64"/>
      <c r="F58" s="64"/>
      <c r="G58" s="64"/>
      <c r="H58" s="64"/>
      <c r="I58" s="64"/>
      <c r="J58" s="52"/>
      <c r="K58" s="52"/>
      <c r="L58" s="52"/>
      <c r="M58" s="65" t="str">
        <f>+L23</f>
        <v>JSG Dornburg</v>
      </c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6" t="s">
        <v>55</v>
      </c>
      <c r="AG58" s="67" t="str">
        <f>+L21</f>
        <v>Spvgg. Sonnenberg</v>
      </c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8"/>
      <c r="AX58" s="68"/>
      <c r="AY58" s="66" t="s">
        <v>56</v>
      </c>
      <c r="AZ58" s="69"/>
      <c r="BA58" s="69"/>
      <c r="BB58" s="70"/>
      <c r="BC58" s="70"/>
      <c r="BD58" s="77"/>
      <c r="BE58" s="46"/>
      <c r="BF58" s="46"/>
      <c r="BG58" s="3"/>
      <c r="BH58" s="3"/>
      <c r="BI58" s="3"/>
      <c r="BJ58" s="79"/>
      <c r="BK58" s="80"/>
      <c r="BL58" s="80"/>
      <c r="BM58" s="80"/>
      <c r="BN58" s="81"/>
      <c r="BO58" s="80"/>
      <c r="BP58" s="80"/>
      <c r="BQ58" s="46"/>
      <c r="BR58" s="46"/>
      <c r="BS58" s="47"/>
      <c r="BT58" s="47"/>
      <c r="BU58" s="47"/>
      <c r="BV58" s="47"/>
      <c r="BW58" s="47"/>
      <c r="BX58" s="47"/>
      <c r="BY58" s="47"/>
    </row>
    <row r="59" spans="1:77" s="48" customFormat="1" ht="18" customHeight="1">
      <c r="A59" s="39"/>
      <c r="B59" s="63">
        <v>29</v>
      </c>
      <c r="C59" s="63"/>
      <c r="D59" s="64">
        <f aca="true" t="shared" si="2" ref="D59:D60">+D58+$X$10+$AL$10</f>
        <v>0.7583333333333327</v>
      </c>
      <c r="E59" s="64"/>
      <c r="F59" s="64"/>
      <c r="G59" s="64"/>
      <c r="H59" s="64"/>
      <c r="I59" s="64"/>
      <c r="M59" s="71" t="str">
        <f>+L19</f>
        <v>JFV Hünstetten/Würges</v>
      </c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2" t="s">
        <v>55</v>
      </c>
      <c r="AG59" s="67" t="str">
        <f>+L18</f>
        <v>VFL Eschhofen</v>
      </c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74"/>
      <c r="AX59" s="74"/>
      <c r="AY59" s="72" t="s">
        <v>56</v>
      </c>
      <c r="AZ59" s="75"/>
      <c r="BA59" s="75"/>
      <c r="BB59" s="76"/>
      <c r="BC59" s="76"/>
      <c r="BD59" s="77"/>
      <c r="BE59" s="46"/>
      <c r="BF59" s="46"/>
      <c r="BG59" s="3"/>
      <c r="BH59" s="3"/>
      <c r="BI59" s="3"/>
      <c r="BJ59" s="79"/>
      <c r="BK59" s="80"/>
      <c r="BL59" s="80"/>
      <c r="BM59" s="80"/>
      <c r="BN59" s="81"/>
      <c r="BO59" s="80"/>
      <c r="BP59" s="80"/>
      <c r="BQ59" s="46"/>
      <c r="BR59" s="46"/>
      <c r="BS59" s="47"/>
      <c r="BT59" s="47"/>
      <c r="BU59" s="47"/>
      <c r="BV59" s="47"/>
      <c r="BW59" s="47"/>
      <c r="BX59" s="47"/>
      <c r="BY59" s="47"/>
    </row>
    <row r="60" spans="1:77" s="48" customFormat="1" ht="18" customHeight="1">
      <c r="A60" s="39"/>
      <c r="B60" s="63">
        <v>30</v>
      </c>
      <c r="C60" s="63"/>
      <c r="D60" s="64">
        <f t="shared" si="2"/>
        <v>0.7645833333333327</v>
      </c>
      <c r="E60" s="64"/>
      <c r="F60" s="64"/>
      <c r="G60" s="64"/>
      <c r="H60" s="64"/>
      <c r="I60" s="64"/>
      <c r="M60" s="65" t="str">
        <f>+L25</f>
        <v>JSG Goldender Grund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6" t="s">
        <v>55</v>
      </c>
      <c r="AG60" s="67" t="str">
        <f>+L24</f>
        <v>FC Freudenberg</v>
      </c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8"/>
      <c r="AX60" s="68"/>
      <c r="AY60" s="66" t="s">
        <v>56</v>
      </c>
      <c r="AZ60" s="69"/>
      <c r="BA60" s="69"/>
      <c r="BB60" s="70"/>
      <c r="BC60" s="70"/>
      <c r="BD60" s="77"/>
      <c r="BE60" s="46"/>
      <c r="BF60" s="46"/>
      <c r="BG60" s="3"/>
      <c r="BH60" s="3"/>
      <c r="BI60" s="3"/>
      <c r="BJ60" s="79"/>
      <c r="BK60" s="80"/>
      <c r="BL60" s="80"/>
      <c r="BM60" s="80"/>
      <c r="BN60" s="81"/>
      <c r="BO60" s="80"/>
      <c r="BP60" s="80"/>
      <c r="BQ60" s="46"/>
      <c r="BR60" s="46"/>
      <c r="BS60" s="47"/>
      <c r="BT60" s="47"/>
      <c r="BU60" s="47"/>
      <c r="BV60" s="47"/>
      <c r="BW60" s="47"/>
      <c r="BX60" s="47"/>
      <c r="BY60" s="47"/>
    </row>
  </sheetData>
  <sheetProtection selectLockedCells="1" selectUnlockedCells="1"/>
  <mergeCells count="271">
    <mergeCell ref="A2:BC2"/>
    <mergeCell ref="A3:BC3"/>
    <mergeCell ref="A4:AP4"/>
    <mergeCell ref="A5:BC6"/>
    <mergeCell ref="P8:W8"/>
    <mergeCell ref="AB8:AI8"/>
    <mergeCell ref="H10:L10"/>
    <mergeCell ref="U10:V10"/>
    <mergeCell ref="X10:AB10"/>
    <mergeCell ref="AL10:AP10"/>
    <mergeCell ref="J14:AU14"/>
    <mergeCell ref="AV14:AW14"/>
    <mergeCell ref="J15:K15"/>
    <mergeCell ref="L15:AU15"/>
    <mergeCell ref="AV15:AW15"/>
    <mergeCell ref="J16:K16"/>
    <mergeCell ref="L16:AU16"/>
    <mergeCell ref="AV16:AW16"/>
    <mergeCell ref="J17:K17"/>
    <mergeCell ref="L17:AU17"/>
    <mergeCell ref="AV17:AW17"/>
    <mergeCell ref="J18:K18"/>
    <mergeCell ref="L18:AU18"/>
    <mergeCell ref="AV18:AW18"/>
    <mergeCell ref="J19:K19"/>
    <mergeCell ref="L19:AU19"/>
    <mergeCell ref="AV19:AW19"/>
    <mergeCell ref="J20:K20"/>
    <mergeCell ref="L20:AU20"/>
    <mergeCell ref="AV20:AW20"/>
    <mergeCell ref="J21:K21"/>
    <mergeCell ref="L21:AU21"/>
    <mergeCell ref="AV21:AW21"/>
    <mergeCell ref="J22:K22"/>
    <mergeCell ref="L22:AU22"/>
    <mergeCell ref="AV22:AW22"/>
    <mergeCell ref="J23:K23"/>
    <mergeCell ref="L23:AU23"/>
    <mergeCell ref="AV23:AW23"/>
    <mergeCell ref="J24:K24"/>
    <mergeCell ref="L24:AU24"/>
    <mergeCell ref="AV24:AW24"/>
    <mergeCell ref="J25:K25"/>
    <mergeCell ref="L25:AU25"/>
    <mergeCell ref="AV25:AW25"/>
    <mergeCell ref="J26:K26"/>
    <mergeCell ref="L26:AU26"/>
    <mergeCell ref="AV26:AW26"/>
    <mergeCell ref="B30:C30"/>
    <mergeCell ref="D30:I30"/>
    <mergeCell ref="J30:L30"/>
    <mergeCell ref="M30:AV30"/>
    <mergeCell ref="AW30:BA30"/>
    <mergeCell ref="BB30:BC30"/>
    <mergeCell ref="B31:C31"/>
    <mergeCell ref="D31:I31"/>
    <mergeCell ref="J31:L34"/>
    <mergeCell ref="M31:AE31"/>
    <mergeCell ref="AG31:AV31"/>
    <mergeCell ref="AW31:AX31"/>
    <mergeCell ref="AZ31:BA31"/>
    <mergeCell ref="BB31:BC31"/>
    <mergeCell ref="B32:C32"/>
    <mergeCell ref="D32:I32"/>
    <mergeCell ref="M32:AE32"/>
    <mergeCell ref="AG32:AV32"/>
    <mergeCell ref="AW32:AX32"/>
    <mergeCell ref="AZ32:BA32"/>
    <mergeCell ref="BB32:BC32"/>
    <mergeCell ref="B33:C33"/>
    <mergeCell ref="D33:I33"/>
    <mergeCell ref="M33:AE33"/>
    <mergeCell ref="AG33:AV33"/>
    <mergeCell ref="AW33:AX33"/>
    <mergeCell ref="AZ33:BA33"/>
    <mergeCell ref="BB33:BC33"/>
    <mergeCell ref="B34:C34"/>
    <mergeCell ref="D34:I34"/>
    <mergeCell ref="M34:AE34"/>
    <mergeCell ref="AG34:AV34"/>
    <mergeCell ref="AW34:AX34"/>
    <mergeCell ref="AZ34:BA34"/>
    <mergeCell ref="BB34:BC34"/>
    <mergeCell ref="B35:C35"/>
    <mergeCell ref="D35:I35"/>
    <mergeCell ref="J35:L38"/>
    <mergeCell ref="M35:AE35"/>
    <mergeCell ref="AG35:AV35"/>
    <mergeCell ref="AW35:AX35"/>
    <mergeCell ref="AZ35:BA35"/>
    <mergeCell ref="BB35:BC35"/>
    <mergeCell ref="B36:C36"/>
    <mergeCell ref="D36:I36"/>
    <mergeCell ref="M36:AE36"/>
    <mergeCell ref="AG36:AV36"/>
    <mergeCell ref="AW36:AX36"/>
    <mergeCell ref="AZ36:BA36"/>
    <mergeCell ref="BB36:BC36"/>
    <mergeCell ref="B37:C37"/>
    <mergeCell ref="D37:I37"/>
    <mergeCell ref="M37:AE37"/>
    <mergeCell ref="AG37:AV37"/>
    <mergeCell ref="AW37:AX37"/>
    <mergeCell ref="AZ37:BA37"/>
    <mergeCell ref="BB37:BC37"/>
    <mergeCell ref="B38:C38"/>
    <mergeCell ref="D38:I38"/>
    <mergeCell ref="M38:AE38"/>
    <mergeCell ref="AG38:AV38"/>
    <mergeCell ref="AW38:AX38"/>
    <mergeCell ref="AZ38:BA38"/>
    <mergeCell ref="BB38:BC38"/>
    <mergeCell ref="B39:C39"/>
    <mergeCell ref="D39:I39"/>
    <mergeCell ref="J39:L42"/>
    <mergeCell ref="M39:AE39"/>
    <mergeCell ref="AG39:AV39"/>
    <mergeCell ref="AW39:AX39"/>
    <mergeCell ref="AZ39:BA39"/>
    <mergeCell ref="BB39:BC39"/>
    <mergeCell ref="B40:C40"/>
    <mergeCell ref="D40:I40"/>
    <mergeCell ref="M40:AE40"/>
    <mergeCell ref="AG40:AV40"/>
    <mergeCell ref="AW40:AX40"/>
    <mergeCell ref="AZ40:BA40"/>
    <mergeCell ref="BB40:BC40"/>
    <mergeCell ref="B41:C41"/>
    <mergeCell ref="D41:I41"/>
    <mergeCell ref="M41:AE41"/>
    <mergeCell ref="AG41:AV41"/>
    <mergeCell ref="AW41:AX41"/>
    <mergeCell ref="AZ41:BA41"/>
    <mergeCell ref="BB41:BC41"/>
    <mergeCell ref="B42:C42"/>
    <mergeCell ref="D42:I42"/>
    <mergeCell ref="M42:AE42"/>
    <mergeCell ref="AG42:AV42"/>
    <mergeCell ref="AW42:AX42"/>
    <mergeCell ref="AZ42:BA42"/>
    <mergeCell ref="BB42:BC42"/>
    <mergeCell ref="B43:C43"/>
    <mergeCell ref="D43:I43"/>
    <mergeCell ref="J43:L46"/>
    <mergeCell ref="M43:AE43"/>
    <mergeCell ref="AG43:AV43"/>
    <mergeCell ref="AW43:AX43"/>
    <mergeCell ref="AZ43:BA43"/>
    <mergeCell ref="BB43:BC43"/>
    <mergeCell ref="B44:C44"/>
    <mergeCell ref="D44:I44"/>
    <mergeCell ref="M44:AE44"/>
    <mergeCell ref="AG44:AV44"/>
    <mergeCell ref="AW44:AX44"/>
    <mergeCell ref="AZ44:BA44"/>
    <mergeCell ref="BB44:BC44"/>
    <mergeCell ref="B45:C45"/>
    <mergeCell ref="D45:I45"/>
    <mergeCell ref="M45:AE45"/>
    <mergeCell ref="AG45:AV45"/>
    <mergeCell ref="AW45:AX45"/>
    <mergeCell ref="AZ45:BA45"/>
    <mergeCell ref="BB45:BC45"/>
    <mergeCell ref="B46:C46"/>
    <mergeCell ref="D46:I46"/>
    <mergeCell ref="M46:AE46"/>
    <mergeCell ref="AG46:AV46"/>
    <mergeCell ref="AW46:AX46"/>
    <mergeCell ref="AZ46:BA46"/>
    <mergeCell ref="BB46:BC46"/>
    <mergeCell ref="B47:C47"/>
    <mergeCell ref="D47:I47"/>
    <mergeCell ref="J47:L50"/>
    <mergeCell ref="M47:AE47"/>
    <mergeCell ref="AG47:AV47"/>
    <mergeCell ref="AW47:AX47"/>
    <mergeCell ref="AZ47:BA47"/>
    <mergeCell ref="BB47:BC47"/>
    <mergeCell ref="B48:C48"/>
    <mergeCell ref="D48:I48"/>
    <mergeCell ref="M48:AE48"/>
    <mergeCell ref="AG48:AV48"/>
    <mergeCell ref="AW48:AX48"/>
    <mergeCell ref="AZ48:BA48"/>
    <mergeCell ref="BB48:BC48"/>
    <mergeCell ref="B49:C49"/>
    <mergeCell ref="D49:I49"/>
    <mergeCell ref="M49:AE49"/>
    <mergeCell ref="AG49:AV49"/>
    <mergeCell ref="AW49:AX49"/>
    <mergeCell ref="AZ49:BA49"/>
    <mergeCell ref="BB49:BC49"/>
    <mergeCell ref="B50:C50"/>
    <mergeCell ref="D50:I50"/>
    <mergeCell ref="M50:AE50"/>
    <mergeCell ref="AG50:AV50"/>
    <mergeCell ref="AW50:AX50"/>
    <mergeCell ref="AZ50:BA50"/>
    <mergeCell ref="BB50:BC50"/>
    <mergeCell ref="B51:C51"/>
    <mergeCell ref="D51:I51"/>
    <mergeCell ref="J51:L54"/>
    <mergeCell ref="M51:AE51"/>
    <mergeCell ref="AG51:AV51"/>
    <mergeCell ref="AW51:AX51"/>
    <mergeCell ref="AZ51:BA51"/>
    <mergeCell ref="BB51:BC51"/>
    <mergeCell ref="B52:C52"/>
    <mergeCell ref="D52:I52"/>
    <mergeCell ref="M52:AE52"/>
    <mergeCell ref="AG52:AV52"/>
    <mergeCell ref="AW52:AX52"/>
    <mergeCell ref="AZ52:BA52"/>
    <mergeCell ref="BB52:BC52"/>
    <mergeCell ref="B53:C53"/>
    <mergeCell ref="D53:I53"/>
    <mergeCell ref="M53:AE53"/>
    <mergeCell ref="AG53:AV53"/>
    <mergeCell ref="AW53:AX53"/>
    <mergeCell ref="AZ53:BA53"/>
    <mergeCell ref="BB53:BC53"/>
    <mergeCell ref="B54:C54"/>
    <mergeCell ref="D54:I54"/>
    <mergeCell ref="M54:AE54"/>
    <mergeCell ref="AG54:AV54"/>
    <mergeCell ref="AW54:AX54"/>
    <mergeCell ref="AZ54:BA54"/>
    <mergeCell ref="BB54:BC54"/>
    <mergeCell ref="B55:C55"/>
    <mergeCell ref="D55:I55"/>
    <mergeCell ref="J55:L58"/>
    <mergeCell ref="M55:AE55"/>
    <mergeCell ref="AG55:AV55"/>
    <mergeCell ref="AW55:AX55"/>
    <mergeCell ref="AZ55:BA55"/>
    <mergeCell ref="BB55:BC55"/>
    <mergeCell ref="B56:C56"/>
    <mergeCell ref="D56:I56"/>
    <mergeCell ref="M56:AE56"/>
    <mergeCell ref="AG56:AV56"/>
    <mergeCell ref="AW56:AX56"/>
    <mergeCell ref="AZ56:BA56"/>
    <mergeCell ref="BB56:BC56"/>
    <mergeCell ref="B57:C57"/>
    <mergeCell ref="D57:I57"/>
    <mergeCell ref="M57:AE57"/>
    <mergeCell ref="AG57:AV57"/>
    <mergeCell ref="AW57:AX57"/>
    <mergeCell ref="AZ57:BA57"/>
    <mergeCell ref="BB57:BC57"/>
    <mergeCell ref="B58:C58"/>
    <mergeCell ref="D58:I58"/>
    <mergeCell ref="M58:AE58"/>
    <mergeCell ref="AG58:AV58"/>
    <mergeCell ref="AW58:AX58"/>
    <mergeCell ref="AZ58:BA58"/>
    <mergeCell ref="BB58:BC58"/>
    <mergeCell ref="B59:C59"/>
    <mergeCell ref="D59:I59"/>
    <mergeCell ref="M59:AE59"/>
    <mergeCell ref="AG59:AV59"/>
    <mergeCell ref="AW59:AX59"/>
    <mergeCell ref="AZ59:BA59"/>
    <mergeCell ref="BB59:BC59"/>
    <mergeCell ref="B60:C60"/>
    <mergeCell ref="D60:I60"/>
    <mergeCell ref="M60:AE60"/>
    <mergeCell ref="AG60:AV60"/>
    <mergeCell ref="AW60:AX60"/>
    <mergeCell ref="AZ60:BA60"/>
    <mergeCell ref="BB60:BC60"/>
  </mergeCells>
  <printOptions/>
  <pageMargins left="0.25" right="0.25" top="0.6111111111111112" bottom="0.6111111111111112" header="0.3" footer="0.3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>
    <row r="1" spans="1:2" ht="12.75">
      <c r="A1" s="1" t="s">
        <v>57</v>
      </c>
      <c r="B1" s="1" t="s">
        <v>58</v>
      </c>
    </row>
    <row r="2" spans="1:2" ht="12.75">
      <c r="A2" s="1" t="s">
        <v>59</v>
      </c>
      <c r="B2" s="1" t="s">
        <v>60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Rainer Wagner</cp:lastModifiedBy>
  <dcterms:modified xsi:type="dcterms:W3CDTF">2019-11-25T07:17:06Z</dcterms:modified>
  <cp:category/>
  <cp:version/>
  <cp:contentType/>
  <cp:contentStatus/>
</cp:coreProperties>
</file>